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3920" windowHeight="7428" activeTab="0"/>
  </bookViews>
  <sheets>
    <sheet name="KAZALO TABEL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  <sheet name="Tab9" sheetId="10" r:id="rId10"/>
    <sheet name="Tab10" sheetId="11" r:id="rId11"/>
    <sheet name="Tab11" sheetId="12" r:id="rId12"/>
    <sheet name="Tab12" sheetId="13" r:id="rId13"/>
    <sheet name="Tab13" sheetId="14" r:id="rId14"/>
    <sheet name="Tab14" sheetId="15" r:id="rId15"/>
    <sheet name="Tab15" sheetId="16" r:id="rId16"/>
    <sheet name="Tab16" sheetId="17" r:id="rId17"/>
    <sheet name="Tab17" sheetId="18" r:id="rId18"/>
    <sheet name="Tab18" sheetId="19" r:id="rId19"/>
    <sheet name="Tab19" sheetId="20" r:id="rId20"/>
    <sheet name="Tab20" sheetId="21" r:id="rId21"/>
    <sheet name="Tab21" sheetId="22" r:id="rId22"/>
    <sheet name="Tab22" sheetId="23" r:id="rId23"/>
    <sheet name="Tab23" sheetId="24" r:id="rId24"/>
    <sheet name="Tab24" sheetId="25" r:id="rId25"/>
    <sheet name="Tab25" sheetId="26" r:id="rId26"/>
    <sheet name="Tab26" sheetId="27" r:id="rId27"/>
    <sheet name="Tab27" sheetId="28" r:id="rId28"/>
    <sheet name="METODOLOGIJA" sheetId="29" r:id="rId29"/>
  </sheets>
  <externalReferences>
    <externalReference r:id="rId32"/>
  </externalReferences>
  <definedNames/>
  <calcPr fullCalcOnLoad="1"/>
</workbook>
</file>

<file path=xl/sharedStrings.xml><?xml version="1.0" encoding="utf-8"?>
<sst xmlns="http://schemas.openxmlformats.org/spreadsheetml/2006/main" count="2679" uniqueCount="464">
  <si>
    <t>Tabela 1: OSNOVNI PODATKI IZ IZKAZA POSLOVNEGA IZIDA GOSPODARSKIH DRUŽB PO PODROČJIH DEJAVNOSTI V LETU 2009</t>
  </si>
  <si>
    <t xml:space="preserve"> </t>
  </si>
  <si>
    <t xml:space="preserve">                (AJPES - Podatki iz izkaza poslovnega izida gospodarskih družb za leto 2009)</t>
  </si>
  <si>
    <t>v tisoč EUR</t>
  </si>
  <si>
    <t>Podatki</t>
  </si>
  <si>
    <t>SKUPAJ</t>
  </si>
  <si>
    <t>A 
Kmetijstvo in lov, 
gozdarstvo in ribištvo</t>
  </si>
  <si>
    <t xml:space="preserve">B  
Rudarstvo   </t>
  </si>
  <si>
    <t>C 
Predelovalne 
dejavnosti</t>
  </si>
  <si>
    <t>D 
Oskrba z električno energijo, 
plinom in paro</t>
  </si>
  <si>
    <t>E 
Oskrba z vodo; ravnanje z odplakami 
in odpadki; saniranje okolja</t>
  </si>
  <si>
    <t>F 
Gradbeništvo</t>
  </si>
  <si>
    <t>G 
Trgovina; vzdrževanje in 
popravila motornih vozil</t>
  </si>
  <si>
    <t>H 
Promet in skladiščenje</t>
  </si>
  <si>
    <t>I 
Gostinstvo</t>
  </si>
  <si>
    <t>J 
Informacijske in komunikacijske dejavnosti</t>
  </si>
  <si>
    <t>K 
Finančne in zavarovalniške dejavnosti</t>
  </si>
  <si>
    <t>L 
Poslovanje z nepremičninami</t>
  </si>
  <si>
    <t>M 
Strokovne, znanstvene in 
tehnične dejavnosti</t>
  </si>
  <si>
    <t>N 
Druge raznovrstne poslovne 
dejavnosti</t>
  </si>
  <si>
    <t>O 
Dejavnost javne uprave in obrambe; 
dejavnost obvezne socialne varnosti</t>
  </si>
  <si>
    <t>P 
Izobraževanje</t>
  </si>
  <si>
    <t>Q 
Zdravstvo in socialno varstvo</t>
  </si>
  <si>
    <t>R 
Kulturne, razvedrilne in 
rekreacijske dejavnosti</t>
  </si>
  <si>
    <t>S 
Druge dejavnosti</t>
  </si>
  <si>
    <t>2009</t>
  </si>
  <si>
    <t>2008</t>
  </si>
  <si>
    <t>1.</t>
  </si>
  <si>
    <t>PRIHODKI SKUPAJ</t>
  </si>
  <si>
    <t>1.1</t>
  </si>
  <si>
    <t>Poslovni prihodki</t>
  </si>
  <si>
    <t>- Čisti prihodki od prodaje na dom. trgu</t>
  </si>
  <si>
    <t>- Čisti prihodki od prodaje na trgu EU</t>
  </si>
  <si>
    <t>- Čisti prihodki od prodaje na trgu izven EU</t>
  </si>
  <si>
    <t xml:space="preserve">-Sprememba vrednosti zalog proizvodov in 
nedokončane proizvodnje </t>
  </si>
  <si>
    <t>- Usredstveni lastni proizvodi in lastne storitve</t>
  </si>
  <si>
    <t>- Subvencije, dotacije, regresi, kompenz. In 
drugi prihod., povezani s poslovnimi učinki</t>
  </si>
  <si>
    <t xml:space="preserve">- Drugi poslovni prihodki </t>
  </si>
  <si>
    <t>1.2</t>
  </si>
  <si>
    <t>Finančni prihodki</t>
  </si>
  <si>
    <t>- Finančni prihodki iz deležev</t>
  </si>
  <si>
    <t>- Finančni prihodki iz danih posojil</t>
  </si>
  <si>
    <t>- Finančni prihodki iz poslovnih terjatev</t>
  </si>
  <si>
    <t>1.3</t>
  </si>
  <si>
    <t>Drugi prihodki</t>
  </si>
  <si>
    <t>- Subvencije, dotacije in podobni prihodki, 
ki niso povezani s poslovnimi učinki</t>
  </si>
  <si>
    <t>- Drugi finančni prihodki in ostali prihodki</t>
  </si>
  <si>
    <t>2</t>
  </si>
  <si>
    <t>ODHODKI SKUPAJ</t>
  </si>
  <si>
    <t>2.1</t>
  </si>
  <si>
    <t>Poslovni odhodki</t>
  </si>
  <si>
    <t>- Stroški blaga, materiala in storitev</t>
  </si>
  <si>
    <t>- Stroški dela:</t>
  </si>
  <si>
    <t xml:space="preserve">         Stroški plač</t>
  </si>
  <si>
    <t xml:space="preserve">         Stroški pokojninskih in dr. soc. zavarovanj</t>
  </si>
  <si>
    <t xml:space="preserve">         Drugi stroški dela</t>
  </si>
  <si>
    <t>- Odpisi vrednosti</t>
  </si>
  <si>
    <t>- Drugi poslovni odhodki</t>
  </si>
  <si>
    <t>2.2</t>
  </si>
  <si>
    <t>Finančni odhodki</t>
  </si>
  <si>
    <t>- Finančni odhodki iz oslabitve in 
odpisov finančnih naložb</t>
  </si>
  <si>
    <t>- Finančni odhodki iz finančnih obveznosti</t>
  </si>
  <si>
    <t>- Finančni odhodki iz poslovnih obveznosti</t>
  </si>
  <si>
    <t>2.3</t>
  </si>
  <si>
    <t>Drugi odhodki</t>
  </si>
  <si>
    <t>3</t>
  </si>
  <si>
    <t>CELOTNI DOBIČEK</t>
  </si>
  <si>
    <t>4</t>
  </si>
  <si>
    <t>CELOTNA IZGUBA</t>
  </si>
  <si>
    <t>5</t>
  </si>
  <si>
    <t>NETO CELOTNI DOBIČEK / IZGUBA</t>
  </si>
  <si>
    <t>6</t>
  </si>
  <si>
    <t>Davek iz dobička</t>
  </si>
  <si>
    <t>7</t>
  </si>
  <si>
    <t>Odloženi davki</t>
  </si>
  <si>
    <t>8</t>
  </si>
  <si>
    <t xml:space="preserve">ČISTI DOBIČEK </t>
  </si>
  <si>
    <t>9</t>
  </si>
  <si>
    <t xml:space="preserve">ČISTA IZGUBA </t>
  </si>
  <si>
    <t>10</t>
  </si>
  <si>
    <t xml:space="preserve">NETO ČISTI DOBIČEK / IZGUBA </t>
  </si>
  <si>
    <t>11</t>
  </si>
  <si>
    <t>BILANČNI DOBIČEK</t>
  </si>
  <si>
    <t>12</t>
  </si>
  <si>
    <t>BILANČNA IZGUBA</t>
  </si>
  <si>
    <t>13</t>
  </si>
  <si>
    <t>NETO BILANČNI DOBIČEK / IZGUBA</t>
  </si>
  <si>
    <t>14</t>
  </si>
  <si>
    <t>ŠTEVILO ZAPOSLENIH (na dve decimalki)</t>
  </si>
  <si>
    <t>15</t>
  </si>
  <si>
    <t>ŠTEVILO DRUŽB (celo število)</t>
  </si>
  <si>
    <t>Tabela 2: OSNOVNI PODATKI IZ BILANCE STANJA GOSPODARSKIH DRUŽB PO PODROČJIH DEJAVNOSTI V LETU 2009</t>
  </si>
  <si>
    <t xml:space="preserve">                  (AJPES - Podatki iz bilance stanja gospodarskih družb za leto 2009)</t>
  </si>
  <si>
    <t>E 
Oskrba z vodo; ravnanje z odplakami 
in odpadki; saniranje okolja
in odpadki; saniranje okolja</t>
  </si>
  <si>
    <t>31.12.2008</t>
  </si>
  <si>
    <t>BILANČNA VSOTA</t>
  </si>
  <si>
    <t>I.</t>
  </si>
  <si>
    <t xml:space="preserve">SREDSTVA </t>
  </si>
  <si>
    <t>A.</t>
  </si>
  <si>
    <t>Dolgoročna sredstva</t>
  </si>
  <si>
    <t>Neopredmetena sredstva in dolgoročne
 aktivne časovne razmejitve</t>
  </si>
  <si>
    <t xml:space="preserve">- Neopredmetena sredstva </t>
  </si>
  <si>
    <t>- Dolgoročne aktivne časovne razmejitve</t>
  </si>
  <si>
    <t>2.</t>
  </si>
  <si>
    <t>Opredmetena osnovna sredstva</t>
  </si>
  <si>
    <t>3.</t>
  </si>
  <si>
    <t>Naložbene nepremičnine</t>
  </si>
  <si>
    <t>4.</t>
  </si>
  <si>
    <t>Dolgoročne finančne naložbe</t>
  </si>
  <si>
    <t>5.</t>
  </si>
  <si>
    <t>Dolgoročne poslovne terjatve</t>
  </si>
  <si>
    <t>6.</t>
  </si>
  <si>
    <t>Odložene terjatve za davek</t>
  </si>
  <si>
    <t>B.</t>
  </si>
  <si>
    <t>Kratkoročna sredstva</t>
  </si>
  <si>
    <t>Sredstva (skupine za odtujitev) za prodajo</t>
  </si>
  <si>
    <t>Zaloge</t>
  </si>
  <si>
    <t>Kratkoročne finančne naložbe</t>
  </si>
  <si>
    <t xml:space="preserve">Kratkoročne poslovne terjatve </t>
  </si>
  <si>
    <t>Denarna sredstva</t>
  </si>
  <si>
    <t>C.</t>
  </si>
  <si>
    <t>Kratkoročne aktivne časovne razmejitve</t>
  </si>
  <si>
    <t>II.</t>
  </si>
  <si>
    <t>OBVEZNOSTI DO VIROV SREDSTEV</t>
  </si>
  <si>
    <t xml:space="preserve">Kapital </t>
  </si>
  <si>
    <t>Vpoklicani kapital</t>
  </si>
  <si>
    <t>Kapitalske rezerve</t>
  </si>
  <si>
    <t>Rezerve iz dobička</t>
  </si>
  <si>
    <t>Presežek iz prevrednotenja</t>
  </si>
  <si>
    <t>Preneseni čisti dobiček</t>
  </si>
  <si>
    <t>Prenesena čista izguba</t>
  </si>
  <si>
    <t>7.</t>
  </si>
  <si>
    <t>Čisti dobiček poslovnega leta</t>
  </si>
  <si>
    <t>8.</t>
  </si>
  <si>
    <t>Čista izguba poslovnega leta</t>
  </si>
  <si>
    <t>Rezervacije in dolgoročne 
pasivne časovne razmejitve</t>
  </si>
  <si>
    <t>Rezervacije</t>
  </si>
  <si>
    <t>Dolgoročne pasivne časovne razmejitve</t>
  </si>
  <si>
    <t xml:space="preserve">Dolgoročne obveznosti </t>
  </si>
  <si>
    <t>Dolgoročne finančne obveznosti</t>
  </si>
  <si>
    <t>Dolgoročne poslovne obveznosti</t>
  </si>
  <si>
    <t>Odložene obveznosti za davek</t>
  </si>
  <si>
    <t>Č.</t>
  </si>
  <si>
    <t>Kratkoročne obveznosti</t>
  </si>
  <si>
    <t>Obveznosti, vključene v skupine za odtujitev</t>
  </si>
  <si>
    <t>Kratkoročne finančne obveznosti</t>
  </si>
  <si>
    <t>Kratkoročne poslovne obveznosti</t>
  </si>
  <si>
    <t>D.</t>
  </si>
  <si>
    <t>Kratkoročne pasivne časovne razmejitve</t>
  </si>
  <si>
    <t>Čisti dobiček</t>
  </si>
  <si>
    <t>Čista izguba</t>
  </si>
  <si>
    <t>Tabela 3: DELEŽI NEKATERIH PODATKOV O POSLOVANJU GOSPODARSKIH DRUŽB POSAMEZNIH PODROČIJ DEJAVNOSTI V LETIH 2008 IN 2009</t>
  </si>
  <si>
    <t xml:space="preserve">                  (AJPES - Podatki iz bilance stanja in izkaza poslovnega izida gospodarskih družb za leti 2008 in 2009)</t>
  </si>
  <si>
    <t>GOSPODARSKE DRUŽBE SKUPAJ = 100</t>
  </si>
  <si>
    <t>- deleži v %</t>
  </si>
  <si>
    <t>PODROČJA DEJAVNOSTI</t>
  </si>
  <si>
    <t>LETO</t>
  </si>
  <si>
    <t>ŠTEVILO 
DRUŽB</t>
  </si>
  <si>
    <t>ŠTEVILO 
ZAPOSL.</t>
  </si>
  <si>
    <t>PRIHODKI 
SKUPAJ</t>
  </si>
  <si>
    <t>ČISTI PRIHODKI 
OD PRODAJE 
NA TRGU EU 
IN IZVEN EU</t>
  </si>
  <si>
    <t>ODHODKI 
SKUPAJ</t>
  </si>
  <si>
    <t>DODANA 
VREDNOST</t>
  </si>
  <si>
    <t>ČISTI 
DOBIČEK</t>
  </si>
  <si>
    <t>ČISTA 
IZGUBA</t>
  </si>
  <si>
    <t>SREDSTVA 
OZIROMA 
OBVEZNOSTI 
DO VIROV 
SREDSTEV</t>
  </si>
  <si>
    <t>DOLGOROČNA
 SREDSTVA</t>
  </si>
  <si>
    <t>KRATKOROČNA 
SREDSTVA</t>
  </si>
  <si>
    <t>KAPITAL</t>
  </si>
  <si>
    <t>DOLGOROČNE 
OBVEZNOSTI</t>
  </si>
  <si>
    <t>KRATKOROČNE 
OBVEZNOSTI</t>
  </si>
  <si>
    <t>A</t>
  </si>
  <si>
    <t>Kmetijstvo in lov, 
gozdarstvo, ribištvo</t>
  </si>
  <si>
    <t>B</t>
  </si>
  <si>
    <t>Rudarstvo</t>
  </si>
  <si>
    <t>C</t>
  </si>
  <si>
    <t>Predelovalne dejavnosti</t>
  </si>
  <si>
    <t>D</t>
  </si>
  <si>
    <t>Oskrba z električno energijo, 
plinom in paro</t>
  </si>
  <si>
    <t>E</t>
  </si>
  <si>
    <t>Oskrba z vodo; ravnanje z odplakami in odpadki, saniranje okolja</t>
  </si>
  <si>
    <t>F</t>
  </si>
  <si>
    <t>Gradbeništvo</t>
  </si>
  <si>
    <t>G</t>
  </si>
  <si>
    <t>Trgovina; vzdrževanje in 
popravila motornih vozil</t>
  </si>
  <si>
    <t>H</t>
  </si>
  <si>
    <t>Promet in skladiščenje</t>
  </si>
  <si>
    <t>I</t>
  </si>
  <si>
    <t>Gostinstvo</t>
  </si>
  <si>
    <t>J</t>
  </si>
  <si>
    <t>Informacijske in 
komunikacijske dejavnosti</t>
  </si>
  <si>
    <t>K</t>
  </si>
  <si>
    <t>Finančne in  
zavarovalniške dejavnosti</t>
  </si>
  <si>
    <t>L</t>
  </si>
  <si>
    <t>Poslovanje z nepremičninami</t>
  </si>
  <si>
    <t>M</t>
  </si>
  <si>
    <t>Strokovne, znanstvene in 
tehnične dejavnosti</t>
  </si>
  <si>
    <t>N</t>
  </si>
  <si>
    <t>Druge raznovrstne 
poslovne dejavnosti</t>
  </si>
  <si>
    <t>O</t>
  </si>
  <si>
    <t>Dejavnost javne uprave in obrambe; 
dejavnost obvezn socialne varnosti</t>
  </si>
  <si>
    <t>P</t>
  </si>
  <si>
    <t>Izobraževanje</t>
  </si>
  <si>
    <t xml:space="preserve">Q </t>
  </si>
  <si>
    <t>Zdravstvo in socialno varstvo</t>
  </si>
  <si>
    <t>R</t>
  </si>
  <si>
    <t>Kulturne, razvedrilne in 
rekreacijske dejavnosti</t>
  </si>
  <si>
    <t>S</t>
  </si>
  <si>
    <t>Druge dejavnosti</t>
  </si>
  <si>
    <t>Tabela 4: DELEŽI NEKATERIH PODATKOV O POSLOVANJU GOSPODARSKIH DRUŽB POSAMEZNIH PODROČIJ DEJAVNOSTI V LETIH 2008 IN 2009</t>
  </si>
  <si>
    <t>POVEČ. OZ. 
ZMANJŠANJE 
ŠTEVILA 
ZAPOSLENIH 
V %</t>
  </si>
  <si>
    <t>V   P R I H O D K I H   S K U P A J</t>
  </si>
  <si>
    <t>V   S R E D S T V I H</t>
  </si>
  <si>
    <t>V OBVEZNOSTIH DO VIROV SREDSTEV</t>
  </si>
  <si>
    <t>ČISTI PRIH. 
OD PROD. NA 
DOMAČEM 
TRGU</t>
  </si>
  <si>
    <t>ČISTI PRIH. 
OD PROD. NA 
TRGU EU IN NA 
TRGU IZVEN EU</t>
  </si>
  <si>
    <t>STROŠKI 
BLAGA, 
MATERIALA 
IN STORITEV</t>
  </si>
  <si>
    <t>STROŠKI 
DELA</t>
  </si>
  <si>
    <t>ODPISI 
VREDNOSTI</t>
  </si>
  <si>
    <t>DOLGOROČNA 
SREDSTVA</t>
  </si>
  <si>
    <t>TABELA 5: NEKATERI KAZALNIKI POSLOVNE USPEŠNOSTI GOSPODARSKIH DRUŽB PO PODROČJIH DEJAVNOSTI V LETIH 2008 IN 2009</t>
  </si>
  <si>
    <t>1. KAZALNIKI 
VELIKOSTI</t>
  </si>
  <si>
    <t>2. KAZALNIKI 
PRODUKTIVNOSTI</t>
  </si>
  <si>
    <t>3. KAZALNIK 
IZVOZNE 
NARAVNANOSTI</t>
  </si>
  <si>
    <t>4. KAZALNIKI 
GOSPODARNOSTI</t>
  </si>
  <si>
    <t>5. KAZALNIKA 
DOBIČKONOSNOSTI</t>
  </si>
  <si>
    <t>6. KAZALNIKA 
STANJA FINANCIRANJA</t>
  </si>
  <si>
    <t>7. KAZALNIKI 
VODORAVNEGA 
FINANČNEGA USTROJA</t>
  </si>
  <si>
    <t>ŠTEVILO 
ZAPOSL. 
NA 
DRUŽBO</t>
  </si>
  <si>
    <t>SKUPNI 
PRIHODKI 
NA 
DRUŽBO</t>
  </si>
  <si>
    <t>SREDSTVA 
NA 
DRUŽBO</t>
  </si>
  <si>
    <t>SKUPNI 
PRIHODKI 
NA 
ZAPOSLENEGA</t>
  </si>
  <si>
    <t>POSLOVNI 
PRIHODKI 
NA 
ZAPOSLENEGA</t>
  </si>
  <si>
    <t>DODANA 
VREDNOST 
NA 
ZAPOSLENEGA</t>
  </si>
  <si>
    <t>DELEŽ 
ČISTIH PRIHODKOV 
OD PRODAJE NA 
TRGU EU IN IZVEN EU 
V ČISTIH PRIHODKIH 
OD PRODAJE</t>
  </si>
  <si>
    <t>KOEFICIENT 
CELOTNE 
GOSPODARN.</t>
  </si>
  <si>
    <t>KOEFICIENT 
GOSPODARN. POSLOVANJA</t>
  </si>
  <si>
    <t>DELEŽ 
STROŠKOV 
DELA 
V DODANI 
VREDNOSTI</t>
  </si>
  <si>
    <t>KOEFICIENT 
ČISTE 
DOBIČKONOSN. 
SREDSTEV</t>
  </si>
  <si>
    <t>KOEFICIENT 
ČISTE 
DOBIČKONOSN. 
KAPITALA</t>
  </si>
  <si>
    <t>STOPNJA 
LASTNIŠKOSTI 
FINANCIRANJA</t>
  </si>
  <si>
    <t>STOPNJA DOLGOROČN.
FINANCIRANJA</t>
  </si>
  <si>
    <t>KOEFICIENT 
KAPITALSKE 
POKRITOSTI 
OSNOVNIH 
SREDSTEV</t>
  </si>
  <si>
    <t>KOEFICIENT 
DOLGOROČNE 
POKRITOSTI 
DOLGOROČNIH 
SREDSTEV IN 
ZALOG</t>
  </si>
  <si>
    <t>KOEFICIENT 
KRATKOROČNEGA 
TERJATVENO-
OBVEZNOSTNEGA 
RAZMERJA</t>
  </si>
  <si>
    <t>v EUR</t>
  </si>
  <si>
    <t>v %</t>
  </si>
  <si>
    <t>Kmetijstvo in lov, 
gozdarstvo in ribištvo</t>
  </si>
  <si>
    <t xml:space="preserve">TABELA 6:  GOSPODARSKE DRUŽBE GLEDE NA ŠTEVILO ZAPOSLENIH V LETIH 2008 IN 2009  </t>
  </si>
  <si>
    <t xml:space="preserve">                   (AJPES - Podatki iz izkaza poslovnega izida in bilance stanja gospodarskih družb za leti 2008 in 2009)</t>
  </si>
  <si>
    <t>- v tisoč EUR</t>
  </si>
  <si>
    <t>DRUŽBE Z:</t>
  </si>
  <si>
    <t>Število 
družb 
(celo število)</t>
  </si>
  <si>
    <t>Število 
zaposlenih 
(na dve decimalki)</t>
  </si>
  <si>
    <t>Prihodki 
skupaj</t>
  </si>
  <si>
    <t>Čisti prihodki 
od prodaje na 
trgu EU in 
izven EU</t>
  </si>
  <si>
    <t>Neto čisti 
dobiček/izguba</t>
  </si>
  <si>
    <t>Sredstva 
stanje na dan 
31. 12.</t>
  </si>
  <si>
    <t>0   DO   0,50   ZAPOSLENIMI</t>
  </si>
  <si>
    <t>0,51  DO  1,50   ZAPOSLENIMI</t>
  </si>
  <si>
    <t>1,51  DO  9,50   ZAPOSLENIMI</t>
  </si>
  <si>
    <t>9,51  DO   49,50   ZAPOSLENIMI</t>
  </si>
  <si>
    <t>49,51  DO  249,50   ZAPOSLENIMI</t>
  </si>
  <si>
    <t>249,51  DO   499,50   ZAPOSLENIMI</t>
  </si>
  <si>
    <t>VEČ KOT   499,50   ZAPOSLENIMI</t>
  </si>
  <si>
    <t xml:space="preserve">SKUPAJ </t>
  </si>
  <si>
    <t>TABELA 7: NEKATERI KAZALNIKI POSLOVNE USPEŠNOSTI GOSPODARSKIH DRUŽB GLEDE NA ŠTEVILO ZAPOSLENIH V LETIH 2008 IN 2009</t>
  </si>
  <si>
    <t xml:space="preserve">        DRUŽBE Z:</t>
  </si>
  <si>
    <t>1. KAZALNIKA 
VELIKOSTI</t>
  </si>
  <si>
    <t>2. KAZALNIK 
PRODUKTIVNOSTI</t>
  </si>
  <si>
    <t>-</t>
  </si>
  <si>
    <t>Tabela 8: OSNOVNI PODATKI IZ IZKAZA POSLOVNEGA IZIDA GOSPODARSKIH DRUŽB GLEDE NA VELIKOST V LETU 2009</t>
  </si>
  <si>
    <t>MIKRO</t>
  </si>
  <si>
    <t>MAJHNE</t>
  </si>
  <si>
    <t>SREDNJE</t>
  </si>
  <si>
    <t>VELIKE</t>
  </si>
  <si>
    <t>Tabela 9: OSNOVNI PODATKI IZ BILANCE STANJA GOSPODARSKIH DRUŽB GLEDE NA VELIKOST V LETU 2009</t>
  </si>
  <si>
    <t>Tabela 10: VELIKOSTNA STRUKTURA GOSPODARSKIH DRUŽB PO PODROČJIH DEJAVNOSTI V LETIH 2008 IN 2009</t>
  </si>
  <si>
    <t xml:space="preserve">                 (AJPES - Podatki iz izkaza poslovnega izida in bilance stanja gospodarskih družb za leti 2008 in 2009)</t>
  </si>
  <si>
    <t>VELIKOST</t>
  </si>
  <si>
    <t>ČISTI PRIHODKI  OD PRODAJE 
NA TRGU EU IN IZVEN EU</t>
  </si>
  <si>
    <t>ČISTI DOBIČEK</t>
  </si>
  <si>
    <t>ČISTA IZGUBA</t>
  </si>
  <si>
    <t>NETO ČISTI 
DOBIČEK/IZGUBA</t>
  </si>
  <si>
    <t>SREDSTVA 
stanje na dan 31. 12.</t>
  </si>
  <si>
    <t>Predelovalne 
dejavnosti</t>
  </si>
  <si>
    <t>Oskrba z električno 
energijo, 
pliom in paro</t>
  </si>
  <si>
    <t>Oskrba z vodo; 
ravnanje z odplakami in 
odpadki; 
saniranje okolja</t>
  </si>
  <si>
    <t xml:space="preserve">Trgovina; 
vzdrževanje in popravila 
motornih vozil </t>
  </si>
  <si>
    <t>Promet 
in 
skladiščenje</t>
  </si>
  <si>
    <t>Informacijske in 
komunikacijske 
dejavnosti</t>
  </si>
  <si>
    <t>Finančne in 
zavarovalniške 
dejavnosti</t>
  </si>
  <si>
    <t>Poslovanje z 
nepremičninami</t>
  </si>
  <si>
    <t>Strokovne, 
znanstvene in 
tehnične 
dejavnosti</t>
  </si>
  <si>
    <t>Druge raznovrstne 
poslovne 
dejavnosti</t>
  </si>
  <si>
    <t>Dejavnost javne uprave 
in obrambe; 
dejavnost obvezne 
socialne varnosti</t>
  </si>
  <si>
    <t>Q</t>
  </si>
  <si>
    <t>Zdravstvo in 
socialno varstvo</t>
  </si>
  <si>
    <t>Kulturne, 
razvedrilne in 
rekreacijske 
dejavnosti</t>
  </si>
  <si>
    <t>TABELA 11: NEKATERI KAZALNIKI POSLOVNE USPEŠNOSTI GOSPODARSKIH DRUŽB GLEDE NA VELIKOST V LETIH 2008 IN 2009</t>
  </si>
  <si>
    <t xml:space="preserve">                    (AJPES - Podatki iz bilance stanja in izkaza poslovnega izida gospodarskih družb za leti 2008 in 2009)</t>
  </si>
  <si>
    <t>Tabela 12: OSNOVNI PODATKI IZ IZKAZA POSLOVNEGA IZIDA IZVOZNIKOV V LETU 2009</t>
  </si>
  <si>
    <t xml:space="preserve"> v tisoč EUR</t>
  </si>
  <si>
    <t>IZVOZNIKI</t>
  </si>
  <si>
    <t>DRUGE DRUŽBE</t>
  </si>
  <si>
    <t>VSE DRUŽBE</t>
  </si>
  <si>
    <t>Skupaj</t>
  </si>
  <si>
    <t>Pretežni izvozniki</t>
  </si>
  <si>
    <t>1</t>
  </si>
  <si>
    <t>4 = 1 + 3</t>
  </si>
  <si>
    <t>Tabela 13: OSNOVNI PODATKI IZ BILANCE STANJA IZVOZNIKOV V LETU 2009</t>
  </si>
  <si>
    <t>31. 12. 2009</t>
  </si>
  <si>
    <t>31. 12. 2008</t>
  </si>
  <si>
    <t>Tabela 14: POSLOVNI REZULTATI IZVOZNIKOV PO PODROČJIH DEJAVNOSTI V LETIH 2008 IN 2009</t>
  </si>
  <si>
    <t>DRUŽBE</t>
  </si>
  <si>
    <t>ŠTEVILO 
DRUŽB 
(celo število)</t>
  </si>
  <si>
    <t>ŠTEVILO 
ZAPOSLENIH 
(na dve decimalki)</t>
  </si>
  <si>
    <t>TABELA 15: NEKATERI KAZALNIKI POSLOVNE USPEŠNOSTI IZVOZNIKOV IN DRUGIH GOSPODARSKIH DRUŽB V LETIH 2008 IN 2009</t>
  </si>
  <si>
    <t>VSE DRUŽBE (1 + 3)</t>
  </si>
  <si>
    <t>Tabela 16: OSNOVNI PODATKI IZ IZKAZA POSLOVNEGA IZIDA GOSPODARSKIH DRUŽB GLEDE NA OBLIKO LASTNINE V LETU 2009</t>
  </si>
  <si>
    <t xml:space="preserve">                  (AJPES - Podatki iz izkaza poslovnega izida gospodarskih družb za leto 2009)</t>
  </si>
  <si>
    <t>ZASEBNE</t>
  </si>
  <si>
    <t>ZADRUŽNE</t>
  </si>
  <si>
    <t>MEŠANE</t>
  </si>
  <si>
    <t>DRŽAVNE</t>
  </si>
  <si>
    <t>DRUŽBENE</t>
  </si>
  <si>
    <t>NI PODATKA</t>
  </si>
  <si>
    <t>Tabela 17: OSNOVNI PODATKI IZ BILANCE STANJA GOSPODARSKIH DRUŽB GLEDE NA OBLIKO LASTNINE V LETU 2009</t>
  </si>
  <si>
    <t>Tabela 18: GOSPODARSKE DRUŽBE GLEDE NA OBLIKO LASTNINE PO PODROČJIH DEJAVNOSTI V LETIH 2008 IN 2009</t>
  </si>
  <si>
    <t>DRUŽBE  GLEDE NA 
OBLIKO 
LASTNINE</t>
  </si>
  <si>
    <t>TABELA 19: NEKATERI KAZALNIKI POSLOVNE USPEŠNOSTI GOSPODARSKIH DRUŽB GLEDE NA OBLIKO LASTNINEV LETIH 2008 IN 2009</t>
  </si>
  <si>
    <t>DRUŽBE GLEDE NA 
OBLIKO LASTNINE</t>
  </si>
  <si>
    <t>Tabela 20: OSNOVNI PODATKI IZ IZKAZA POSLOVNEGA IZIDA GOSPODARSKIH DRUŽB GLEDE NA POREKLO KAPITAL V LETU 2009</t>
  </si>
  <si>
    <t xml:space="preserve">                 (AJPES - Podatki iz izkaza poslovnega izida gospodarskih družb za leto 2009)</t>
  </si>
  <si>
    <t>DOMAČE</t>
  </si>
  <si>
    <t>TUJE</t>
  </si>
  <si>
    <t>Tabela 21: OSNOVNI PODATKI IZ BILANCE STANJA GOSPODARSKIH DRUŽB GLEDE NA POREKLO KAPITALA V LETU 2009</t>
  </si>
  <si>
    <t>Tabela 22: GOSPODARSKE DRUŽBE GLEDE NA POREKLO KAPITALA PO PODROČJIH DEJAVNOSTI V LETIH 2008 IN 2009</t>
  </si>
  <si>
    <t>DRUŽBE  GLEDE NA 
POREKLO 
KAPITALA</t>
  </si>
  <si>
    <t>TABELA 23: NEKATERI KAZALNIKI POSLOVNE USPEŠNOSTI GOSPODARSKIH DRUŽB GLEDE NA POREKLO KAPITALA LETIH 2008 IN 2009</t>
  </si>
  <si>
    <t xml:space="preserve">                   (AJPES - Podatki iz bilance stanja in izkaza poslovnega izida gospodarskih družb za leti 2008 in 2009)</t>
  </si>
  <si>
    <t>DRUŽBE GLEDE NA 
POREKLO KAPITALA</t>
  </si>
  <si>
    <t>Tabela 24: OSNOVNI PODATKI IZ IZKAZA POSLOVNEGA IZIDA ZADRUG V LETU 2009</t>
  </si>
  <si>
    <t xml:space="preserve">                   (AJPES - Podatki iz izkaza poslovnega izida zadrug za leto 2009)</t>
  </si>
  <si>
    <t>Znesek
v tisoč EUR</t>
  </si>
  <si>
    <t>Indeks 
v %</t>
  </si>
  <si>
    <t>Delež v skupnih prihodkih 
v %</t>
  </si>
  <si>
    <t>2009/2008</t>
  </si>
  <si>
    <t>Tabela 25: OSNOVNI PODATKI IZ BILANCE STANJA ZADRUG V LETU 2009</t>
  </si>
  <si>
    <t xml:space="preserve">                  (AJPES - Podatki iz bilance stanja zadrug za leto 2009)</t>
  </si>
  <si>
    <t>Znesek v tisoč EUR</t>
  </si>
  <si>
    <t>Delež v sredstvih, 
obveznostih do virov sredstev 
v %</t>
  </si>
  <si>
    <t>31. 12. 2009/31. 12. 2008</t>
  </si>
  <si>
    <t>Zadružni kapital</t>
  </si>
  <si>
    <t>a)</t>
  </si>
  <si>
    <t>Nerazdeljivi kapital</t>
  </si>
  <si>
    <t>b)</t>
  </si>
  <si>
    <t>Deleži članov zadrug</t>
  </si>
  <si>
    <t>- Obvezni deleži članov zadrug</t>
  </si>
  <si>
    <t>- Prostovoljni deleži članov zadrug</t>
  </si>
  <si>
    <t>Tabela 26: POSLOVNI REZULTATI ZADRUG PO PODROČJIH DEJAVNOSTI V LETIH 2008 IN 2009</t>
  </si>
  <si>
    <t xml:space="preserve">                   (AJPES - Podatki iz izkaza poslovnega izida in bilance stanja zadrug za leti 2008 in 2009)</t>
  </si>
  <si>
    <t>Kmetijstvo in lov, gozdarstvo in ribištvo</t>
  </si>
  <si>
    <t>Oskrba z električno energijo,
plinom in paro</t>
  </si>
  <si>
    <t>Oskrba z vodo; ravnanje z odplakami in odpadki; saniranje okolja</t>
  </si>
  <si>
    <t>Finančne in zavarovalniške dejavnosti</t>
  </si>
  <si>
    <t>Druge raznovrstne poslovne dejavnosti</t>
  </si>
  <si>
    <t>Dejavnost javne uprave in obrambe; 
dejavnost obvezne socialne varnosti</t>
  </si>
  <si>
    <t>TABELA 27: NEKATERI KAZALNIKI POSLOVNE USPEŠNOSTI ZADRUG PO PODROČJIH DEJAVNOSTI V LETIH 2008 IN 2009</t>
  </si>
  <si>
    <t>ŠTEVILO 
ZAPOSL. 
NA 
ZADRUGO</t>
  </si>
  <si>
    <t>SKUPNI 
PRIHODKI 
NA 
ZADRUGO</t>
  </si>
  <si>
    <t>SREDSTVA 
NA ZADRUGO</t>
  </si>
  <si>
    <t>Kmetijstvo in lov; 
gozdarstvo in ribištvo</t>
  </si>
  <si>
    <t>Oskrba z električno energijo, 
plinom in vodo</t>
  </si>
  <si>
    <t>Oskrba z vodo; ravnanje z odplakami 
in odpadki; saniranje okolja</t>
  </si>
  <si>
    <t xml:space="preserve">Trgovina; vzdrževanje in 
popravila motornih vozil </t>
  </si>
  <si>
    <t>Finančne in 
zavarovalniške dejavnosti</t>
  </si>
  <si>
    <t>Promet in 
skladiščenje</t>
  </si>
  <si>
    <t>KOEFICIENT 
GOSPODARN. 
POSLOVANJA</t>
  </si>
  <si>
    <t xml:space="preserve">                (AJPES - Podatki iz bilance stanja gospodarskih družb za leto 2009)</t>
  </si>
  <si>
    <t>DRUŽBE 
GLEDE NA 
VELIKOST</t>
  </si>
  <si>
    <t xml:space="preserve">                  (AJPES - Podatki iz izkaza poslovnega izida in bilance stanja gospodarskih družb za leti 2008 in 2009)</t>
  </si>
  <si>
    <t>ŠTEVILO 
ZADRUG
(celo število)</t>
  </si>
  <si>
    <t>Informacijske in komunikacijske dejavnosti</t>
  </si>
  <si>
    <t>Strokovne, znanstvene in tehnične dejavnosti</t>
  </si>
  <si>
    <t>SEZNAM TABEL</t>
  </si>
  <si>
    <t>Metodologija za izračun kazalnikov, uporabljenih v analizi poslovanja gospodarskih družb</t>
  </si>
  <si>
    <t>1. KAZALNIKI VELIKOSTI</t>
  </si>
  <si>
    <t>Število zaposlenih na družbo</t>
  </si>
  <si>
    <t>AOP 188 / število družb</t>
  </si>
  <si>
    <t>Skupni prihodki na družbo</t>
  </si>
  <si>
    <t>AOP (126+153+178) / število družb</t>
  </si>
  <si>
    <t>Sredstva na družbo</t>
  </si>
  <si>
    <t>AOP 001 / število družb</t>
  </si>
  <si>
    <t>2. KAZALNIKI PRODUKTIVNOSTI</t>
  </si>
  <si>
    <t>Skupni prihodki na zaposlenega</t>
  </si>
  <si>
    <t>AOP (126+153+178) / AOP 188</t>
  </si>
  <si>
    <t>Poslovni prihodki na zaposlenega</t>
  </si>
  <si>
    <t>AOP 126 / AOP 188</t>
  </si>
  <si>
    <t>Dodana vrednost na zaposlenega</t>
  </si>
  <si>
    <t>AOP (126-128-148) / AOP 188</t>
  </si>
  <si>
    <t>3. KAZALNIK IZVOZNE NARAVNANOSTI</t>
  </si>
  <si>
    <t>Delež čistih prihodkov od prodaje na trgu EU in na trgu izven EU v čistih prihodkih od prodaje</t>
  </si>
  <si>
    <t>AOP (115+118) / AOP 110</t>
  </si>
  <si>
    <t>4. KAZALNIKI GOSPODARNOSTI</t>
  </si>
  <si>
    <t xml:space="preserve">Koeficient celotne gospodarnosti </t>
  </si>
  <si>
    <t>skupni prihodki / skupni odhodki</t>
  </si>
  <si>
    <t>AOP (126+153+178) / AOP (127+166+181)</t>
  </si>
  <si>
    <t xml:space="preserve">Koeficient gospodarnosti poslovanja </t>
  </si>
  <si>
    <t>poslovni prihodki / poslovni odhodki</t>
  </si>
  <si>
    <t>AOP 126 / AOP 127</t>
  </si>
  <si>
    <t>Delež stroškov dela v dodani vrednosti</t>
  </si>
  <si>
    <t>AOP 139 / AOP (126-128-148)</t>
  </si>
  <si>
    <t>5. KAZALNIKA DOBIČKONOSNOSTI</t>
  </si>
  <si>
    <t>Koeficient čiste dobičkonosnosti sredstev</t>
  </si>
  <si>
    <t>neto čisti dobiček (neto čista izguba) / povprečna vrednost sredstev</t>
  </si>
  <si>
    <t>AOP (186-187) / AOP ((001 t. l.+001 p.l.) / 2)</t>
  </si>
  <si>
    <t>Koeficient čiste dobičkonosnosti kapitala</t>
  </si>
  <si>
    <t>neto čisti dobiček (neto čista izguba) / povprečna vrednost kapitala</t>
  </si>
  <si>
    <t>AOP (186-187) / AOP ((056 t. l.+056 p.l.) / 2)</t>
  </si>
  <si>
    <t>6. KAZALNIKA STANJA FINANCIRANJA</t>
  </si>
  <si>
    <t>Stopnja lastniškosti financiranja</t>
  </si>
  <si>
    <t>kapital / obveznosti do virov sredstev</t>
  </si>
  <si>
    <t>AOP 056 / AOP 055</t>
  </si>
  <si>
    <t>Stopnja dolgoročnosti financiranja</t>
  </si>
  <si>
    <t>vsota kapitala in dolgoročnih dolgov (skupaj z rezervacijami) ter dolgoročnih pasivnih časovnih razmejitev / obveznosti do virov sredstev</t>
  </si>
  <si>
    <t>AOP (056+072+075) / AOP 055</t>
  </si>
  <si>
    <t>7. KAZALNIKI VODORAVNEGA FINANČNEGA USTROJA</t>
  </si>
  <si>
    <t>Koeficient kapitalske pokritosti osnovnih sredstev</t>
  </si>
  <si>
    <t>kapital / osnovna sredstva</t>
  </si>
  <si>
    <t>AOP 056 / AOP (004 + 010)</t>
  </si>
  <si>
    <t>Koeficient dolgoročne pokritosti dolgoročnih sredstev in zalog</t>
  </si>
  <si>
    <t>vsota kapitala, dolgoročnih dolgov ter rezervacij in dolgoročnih pasivnih časovnih razmejitev / dolgoročna sredstva in zaloge</t>
  </si>
  <si>
    <t>AOP (056+072+075) / AOP (002+034)</t>
  </si>
  <si>
    <t>Koeficient kratkoročnega terjatveno-obveznostnega razmerja</t>
  </si>
  <si>
    <t>kratkoročne poslovne terjatve / kratkoročne poslovne obveznosti</t>
  </si>
  <si>
    <t>AOP 048 / AOP 091</t>
  </si>
  <si>
    <t>II. Metodologija za izračun kazalnikov, uporabljenih v analizi poslovanja zadrug</t>
  </si>
  <si>
    <t>Število zaposlenih na zadrugo</t>
  </si>
  <si>
    <t>AOP 188 / število zadrug</t>
  </si>
  <si>
    <t>Skupni prihodki na zadrugo</t>
  </si>
  <si>
    <t>AOP (126+153+178) / število zadrug</t>
  </si>
  <si>
    <t>Sredstva na zadrugo</t>
  </si>
  <si>
    <t>AOP 001 / število zadrug</t>
  </si>
  <si>
    <t>AOP (186-187) / AOP ((058 t. l.+058 p.l.) / 2)</t>
  </si>
  <si>
    <t>AOP 058 / AOP 057</t>
  </si>
  <si>
    <t>AOP (058+073+076) / AOP 057</t>
  </si>
  <si>
    <t>AOP 058 / AOP (004 + 010)</t>
  </si>
  <si>
    <t>AOP (058+073+076) / AOP (002+036)</t>
  </si>
  <si>
    <t>AOP 050 / AOP 092</t>
  </si>
  <si>
    <t>Tabela 1: OSNOVNI PODATKI IZ IZKAZA POSLOVNEGA IZIDA GOSPODARSKIH DRUŽB PO ODROČJIH DEJAVNOSTI V LETU 2009</t>
  </si>
  <si>
    <t>Tabela 5: NEKATERI KAZALNIKI POSLOVNE USPEŠNOSTI GOSPODARSKIH DRUŽB PO PODROČJIH DEJAVNOSTI V LETIH 2008 IN 2009</t>
  </si>
  <si>
    <t>Tabela 6: GOSPODARSKE DRUŽBE GLEDE NA ŠTEVILO ZAPOSLENIH V LETIH 2008 IN 2009</t>
  </si>
  <si>
    <t>Tabela 7: NEKATERI KAZALNIKI POSLOVNE USPEŠNOSTI GOSPODARSKIH DRUŽB GLEDE NA ŠTEVILO ZAPOSLENIH V LETIH 2008 IN 2009</t>
  </si>
  <si>
    <t>Tabela 11: NEKATERI KAZALNIKI POSLOVNE USPEŠNOSTI GOSPODARSKIH DRUŽB GLEDE NA VELIKOST V LETIH 2008 IN 2009</t>
  </si>
  <si>
    <t>Tabela 15: NEKATERI KAZALNIKI POSLOVNE USPEŠNOSTI IZVOZNIKOV IN DRUGIH GOSPODARSKIH DRUŽB V LETIH 2008 IN 2009</t>
  </si>
  <si>
    <t>Tabela 19: NEKATERI KAZALNIKI POSLOVNE USPEŠNOSTI GOSPODARSKIH DRUŽB  GLEDE NA OBLIKO LASTNINE V LETIH 2008 IN 2009</t>
  </si>
  <si>
    <t>Tabela 20: OSNOVNI PODATKI IZ IZKAZA POSLOVNEGA IZIDA GOSPODARSKIH DRUŽB GLEDE NA POREKLO KAPITALA V LETU 2009</t>
  </si>
  <si>
    <t>Tabela 23: NEKATERI KAZALNIKI POSLOVNE USPEŠNOSTI GOSPODARSKIH DRUŽB  GLEDE NA POREKLO KAPITALA V LETIH 2008 IN 2009</t>
  </si>
  <si>
    <t>Tabela 27: NEKATERI KAZALNIKI POSLOVNE USPEŠNOSTI ZADRUG PO PODROČJIH DEJAVNOSTI V LETIH 2008 IN 2009</t>
  </si>
  <si>
    <t>METODOLOGIJA</t>
  </si>
  <si>
    <t xml:space="preserve">STATISTIČA PRILOGA DZ S POJASNILI </t>
  </si>
  <si>
    <t>Delovni zvezek 2/2011</t>
  </si>
  <si>
    <t>Novak, Judita-Mirjana: Poslovanje gospodarskih družb in zadrug v letu 2009</t>
  </si>
</sst>
</file>

<file path=xl/styles.xml><?xml version="1.0" encoding="utf-8"?>
<styleSheet xmlns="http://schemas.openxmlformats.org/spreadsheetml/2006/main">
  <numFmts count="1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"/>
    <numFmt numFmtId="165" formatCode="0.0"/>
    <numFmt numFmtId="166" formatCode="0.000"/>
    <numFmt numFmtId="167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" fontId="4" fillId="0" borderId="0" xfId="56" applyNumberFormat="1">
      <alignment/>
      <protection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5" fillId="0" borderId="0" xfId="56" applyNumberFormat="1" applyFont="1" applyAlignment="1" quotePrefix="1">
      <alignment horizontal="right"/>
      <protection/>
    </xf>
    <xf numFmtId="0" fontId="4" fillId="0" borderId="0" xfId="56" applyNumberFormat="1" quotePrefix="1">
      <alignment/>
      <protection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 quotePrefix="1">
      <alignment/>
    </xf>
    <xf numFmtId="1" fontId="4" fillId="0" borderId="0" xfId="56" applyNumberFormat="1" applyFont="1">
      <alignment/>
      <protection/>
    </xf>
    <xf numFmtId="0" fontId="4" fillId="0" borderId="0" xfId="56" applyNumberFormat="1" applyFont="1" quotePrefix="1">
      <alignment/>
      <protection/>
    </xf>
    <xf numFmtId="0" fontId="0" fillId="0" borderId="0" xfId="0" applyBorder="1" applyAlignment="1">
      <alignment horizontal="center"/>
    </xf>
    <xf numFmtId="1" fontId="4" fillId="0" borderId="0" xfId="56" applyNumberFormat="1" applyFont="1">
      <alignment/>
      <protection/>
    </xf>
    <xf numFmtId="0" fontId="4" fillId="0" borderId="0" xfId="56" applyNumberFormat="1" applyFont="1" quotePrefix="1">
      <alignment/>
      <protection/>
    </xf>
    <xf numFmtId="0" fontId="50" fillId="0" borderId="0" xfId="0" applyFont="1" applyAlignment="1">
      <alignment/>
    </xf>
    <xf numFmtId="0" fontId="7" fillId="0" borderId="0" xfId="0" applyFont="1" applyAlignment="1">
      <alignment/>
    </xf>
    <xf numFmtId="0" fontId="50" fillId="0" borderId="10" xfId="0" applyFont="1" applyBorder="1" applyAlignment="1" quotePrefix="1">
      <alignment horizontal="center"/>
    </xf>
    <xf numFmtId="0" fontId="50" fillId="0" borderId="10" xfId="0" applyFont="1" applyBorder="1" applyAlignment="1">
      <alignment/>
    </xf>
    <xf numFmtId="164" fontId="50" fillId="0" borderId="10" xfId="0" applyNumberFormat="1" applyFont="1" applyBorder="1" applyAlignment="1">
      <alignment/>
    </xf>
    <xf numFmtId="0" fontId="50" fillId="0" borderId="10" xfId="0" applyFont="1" applyBorder="1" applyAlignment="1" quotePrefix="1">
      <alignment/>
    </xf>
    <xf numFmtId="164" fontId="50" fillId="0" borderId="10" xfId="0" applyNumberFormat="1" applyFont="1" applyBorder="1" applyAlignment="1" quotePrefix="1">
      <alignment/>
    </xf>
    <xf numFmtId="0" fontId="50" fillId="0" borderId="10" xfId="0" applyFont="1" applyBorder="1" applyAlignment="1" quotePrefix="1">
      <alignment wrapText="1"/>
    </xf>
    <xf numFmtId="164" fontId="50" fillId="0" borderId="10" xfId="0" applyNumberFormat="1" applyFont="1" applyBorder="1" applyAlignment="1" quotePrefix="1">
      <alignment vertical="center"/>
    </xf>
    <xf numFmtId="164" fontId="50" fillId="0" borderId="10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/>
    </xf>
    <xf numFmtId="3" fontId="50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/>
    </xf>
    <xf numFmtId="0" fontId="51" fillId="33" borderId="10" xfId="0" applyFont="1" applyFill="1" applyBorder="1" applyAlignment="1" quotePrefix="1">
      <alignment horizontal="center"/>
    </xf>
    <xf numFmtId="0" fontId="51" fillId="33" borderId="10" xfId="0" applyFont="1" applyFill="1" applyBorder="1" applyAlignment="1">
      <alignment horizontal="center" vertical="center"/>
    </xf>
    <xf numFmtId="3" fontId="50" fillId="0" borderId="0" xfId="0" applyNumberFormat="1" applyFont="1" applyAlignment="1">
      <alignment/>
    </xf>
    <xf numFmtId="0" fontId="8" fillId="0" borderId="0" xfId="56" applyNumberFormat="1" applyFont="1" quotePrefix="1">
      <alignment/>
      <protection/>
    </xf>
    <xf numFmtId="14" fontId="7" fillId="33" borderId="11" xfId="0" applyNumberFormat="1" applyFont="1" applyFill="1" applyBorder="1" applyAlignment="1">
      <alignment horizontal="center"/>
    </xf>
    <xf numFmtId="14" fontId="7" fillId="33" borderId="10" xfId="0" applyNumberFormat="1" applyFont="1" applyFill="1" applyBorder="1" applyAlignment="1" quotePrefix="1">
      <alignment horizontal="center"/>
    </xf>
    <xf numFmtId="164" fontId="8" fillId="0" borderId="10" xfId="56" applyNumberFormat="1" applyFont="1" applyBorder="1" quotePrefix="1">
      <alignment/>
      <protection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 quotePrefix="1">
      <alignment horizontal="center" vertical="center"/>
    </xf>
    <xf numFmtId="0" fontId="50" fillId="0" borderId="10" xfId="0" applyFont="1" applyBorder="1" applyAlignment="1">
      <alignment wrapText="1"/>
    </xf>
    <xf numFmtId="164" fontId="50" fillId="0" borderId="10" xfId="0" applyNumberFormat="1" applyFont="1" applyBorder="1" applyAlignment="1">
      <alignment horizontal="right" vertical="center"/>
    </xf>
    <xf numFmtId="164" fontId="8" fillId="0" borderId="10" xfId="56" applyNumberFormat="1" applyFont="1" applyBorder="1" applyAlignment="1" quotePrefix="1">
      <alignment horizontal="right" vertical="center"/>
      <protection/>
    </xf>
    <xf numFmtId="164" fontId="8" fillId="0" borderId="10" xfId="56" applyNumberFormat="1" applyFont="1" applyBorder="1">
      <alignment/>
      <protection/>
    </xf>
    <xf numFmtId="164" fontId="8" fillId="0" borderId="10" xfId="56" applyNumberFormat="1" applyFont="1" applyBorder="1" applyAlignment="1" quotePrefix="1">
      <alignment horizontal="right"/>
      <protection/>
    </xf>
    <xf numFmtId="0" fontId="50" fillId="0" borderId="10" xfId="0" applyFont="1" applyBorder="1" applyAlignment="1">
      <alignment horizontal="center" vertical="center"/>
    </xf>
    <xf numFmtId="164" fontId="8" fillId="0" borderId="10" xfId="56" applyNumberFormat="1" applyFont="1" applyBorder="1" applyAlignment="1" quotePrefix="1">
      <alignment vertical="center"/>
      <protection/>
    </xf>
    <xf numFmtId="0" fontId="50" fillId="0" borderId="10" xfId="0" applyFont="1" applyBorder="1" applyAlignment="1">
      <alignment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wrapText="1"/>
    </xf>
    <xf numFmtId="164" fontId="50" fillId="0" borderId="10" xfId="0" applyNumberFormat="1" applyFont="1" applyFill="1" applyBorder="1" applyAlignment="1">
      <alignment/>
    </xf>
    <xf numFmtId="165" fontId="50" fillId="0" borderId="10" xfId="0" applyNumberFormat="1" applyFont="1" applyBorder="1" applyAlignment="1">
      <alignment/>
    </xf>
    <xf numFmtId="165" fontId="50" fillId="0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 horizontal="right"/>
    </xf>
    <xf numFmtId="166" fontId="50" fillId="0" borderId="10" xfId="0" applyNumberFormat="1" applyFont="1" applyBorder="1" applyAlignment="1">
      <alignment/>
    </xf>
    <xf numFmtId="167" fontId="50" fillId="0" borderId="10" xfId="0" applyNumberFormat="1" applyFont="1" applyBorder="1" applyAlignment="1">
      <alignment/>
    </xf>
    <xf numFmtId="167" fontId="50" fillId="0" borderId="10" xfId="0" applyNumberFormat="1" applyFont="1" applyBorder="1" applyAlignment="1" quotePrefix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/>
    </xf>
    <xf numFmtId="0" fontId="9" fillId="33" borderId="12" xfId="0" applyFont="1" applyFill="1" applyBorder="1" applyAlignment="1">
      <alignment horizontal="center"/>
    </xf>
    <xf numFmtId="0" fontId="6" fillId="0" borderId="0" xfId="0" applyFont="1" applyAlignment="1" quotePrefix="1">
      <alignment/>
    </xf>
    <xf numFmtId="0" fontId="9" fillId="33" borderId="10" xfId="0" applyFont="1" applyFill="1" applyBorder="1" applyAlignment="1">
      <alignment horizontal="center" vertical="center"/>
    </xf>
    <xf numFmtId="164" fontId="50" fillId="0" borderId="10" xfId="0" applyNumberFormat="1" applyFont="1" applyBorder="1" applyAlignment="1" quotePrefix="1">
      <alignment horizontal="right"/>
    </xf>
    <xf numFmtId="0" fontId="51" fillId="33" borderId="12" xfId="0" applyFont="1" applyFill="1" applyBorder="1" applyAlignment="1" quotePrefix="1">
      <alignment horizontal="center"/>
    </xf>
    <xf numFmtId="0" fontId="7" fillId="0" borderId="0" xfId="0" applyFont="1" applyAlignment="1">
      <alignment horizontal="center"/>
    </xf>
    <xf numFmtId="0" fontId="50" fillId="0" borderId="0" xfId="0" applyFont="1" applyAlignment="1" quotePrefix="1">
      <alignment/>
    </xf>
    <xf numFmtId="1" fontId="8" fillId="0" borderId="10" xfId="56" applyNumberFormat="1" applyFont="1" applyBorder="1">
      <alignment/>
      <protection/>
    </xf>
    <xf numFmtId="14" fontId="9" fillId="33" borderId="10" xfId="0" applyNumberFormat="1" applyFont="1" applyFill="1" applyBorder="1" applyAlignment="1">
      <alignment horizontal="center"/>
    </xf>
    <xf numFmtId="14" fontId="9" fillId="33" borderId="10" xfId="0" applyNumberFormat="1" applyFont="1" applyFill="1" applyBorder="1" applyAlignment="1" quotePrefix="1">
      <alignment horizontal="center"/>
    </xf>
    <xf numFmtId="0" fontId="7" fillId="0" borderId="0" xfId="0" applyFont="1" applyAlignment="1">
      <alignment horizontal="left"/>
    </xf>
    <xf numFmtId="0" fontId="9" fillId="33" borderId="10" xfId="0" applyFont="1" applyFill="1" applyBorder="1" applyAlignment="1" quotePrefix="1">
      <alignment horizontal="center" vertical="center"/>
    </xf>
    <xf numFmtId="3" fontId="6" fillId="0" borderId="10" xfId="0" applyNumberFormat="1" applyFont="1" applyBorder="1" applyAlignment="1" quotePrefix="1">
      <alignment horizontal="right"/>
    </xf>
    <xf numFmtId="0" fontId="51" fillId="33" borderId="10" xfId="0" applyFont="1" applyFill="1" applyBorder="1" applyAlignment="1" quotePrefix="1">
      <alignment horizontal="center" vertical="center"/>
    </xf>
    <xf numFmtId="0" fontId="51" fillId="33" borderId="10" xfId="0" applyFont="1" applyFill="1" applyBorder="1" applyAlignment="1" quotePrefix="1">
      <alignment horizontal="center"/>
    </xf>
    <xf numFmtId="3" fontId="6" fillId="0" borderId="10" xfId="0" applyNumberFormat="1" applyFont="1" applyBorder="1" applyAlignment="1">
      <alignment/>
    </xf>
    <xf numFmtId="0" fontId="9" fillId="33" borderId="10" xfId="0" applyFont="1" applyFill="1" applyBorder="1" applyAlignment="1" quotePrefix="1">
      <alignment horizontal="center"/>
    </xf>
    <xf numFmtId="0" fontId="51" fillId="33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vertical="center" wrapText="1"/>
    </xf>
    <xf numFmtId="0" fontId="9" fillId="33" borderId="13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51" fillId="33" borderId="10" xfId="0" applyFont="1" applyFill="1" applyBorder="1" applyAlignment="1" quotePrefix="1">
      <alignment horizontal="center"/>
    </xf>
    <xf numFmtId="0" fontId="51" fillId="33" borderId="13" xfId="0" applyFont="1" applyFill="1" applyBorder="1" applyAlignment="1">
      <alignment horizontal="center"/>
    </xf>
    <xf numFmtId="1" fontId="8" fillId="0" borderId="0" xfId="56" applyNumberFormat="1" applyFont="1">
      <alignment/>
      <protection/>
    </xf>
    <xf numFmtId="14" fontId="9" fillId="33" borderId="13" xfId="0" applyNumberFormat="1" applyFont="1" applyFill="1" applyBorder="1" applyAlignment="1">
      <alignment horizontal="center"/>
    </xf>
    <xf numFmtId="14" fontId="9" fillId="33" borderId="10" xfId="0" applyNumberFormat="1" applyFont="1" applyFill="1" applyBorder="1" applyAlignment="1" quotePrefix="1">
      <alignment horizontal="center"/>
    </xf>
    <xf numFmtId="0" fontId="51" fillId="33" borderId="11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0" fontId="51" fillId="33" borderId="13" xfId="0" applyFont="1" applyFill="1" applyBorder="1" applyAlignment="1" quotePrefix="1">
      <alignment horizontal="center"/>
    </xf>
    <xf numFmtId="0" fontId="6" fillId="0" borderId="0" xfId="0" applyFont="1" applyAlignment="1">
      <alignment horizontal="left"/>
    </xf>
    <xf numFmtId="14" fontId="9" fillId="33" borderId="10" xfId="0" applyNumberFormat="1" applyFont="1" applyFill="1" applyBorder="1" applyAlignment="1">
      <alignment horizontal="center"/>
    </xf>
    <xf numFmtId="3" fontId="50" fillId="0" borderId="10" xfId="0" applyNumberFormat="1" applyFont="1" applyBorder="1" applyAlignment="1" quotePrefix="1">
      <alignment horizontal="right"/>
    </xf>
    <xf numFmtId="0" fontId="9" fillId="33" borderId="14" xfId="0" applyFont="1" applyFill="1" applyBorder="1" applyAlignment="1">
      <alignment horizontal="center"/>
    </xf>
    <xf numFmtId="164" fontId="6" fillId="0" borderId="10" xfId="0" applyNumberFormat="1" applyFont="1" applyBorder="1" applyAlignment="1" quotePrefix="1">
      <alignment horizontal="right"/>
    </xf>
    <xf numFmtId="0" fontId="50" fillId="0" borderId="10" xfId="0" applyFont="1" applyBorder="1" applyAlignment="1" quotePrefix="1">
      <alignment vertical="center" wrapText="1"/>
    </xf>
    <xf numFmtId="14" fontId="9" fillId="33" borderId="14" xfId="0" applyNumberFormat="1" applyFont="1" applyFill="1" applyBorder="1" applyAlignment="1">
      <alignment horizontal="center"/>
    </xf>
    <xf numFmtId="14" fontId="9" fillId="33" borderId="14" xfId="0" applyNumberFormat="1" applyFont="1" applyFill="1" applyBorder="1" applyAlignment="1" quotePrefix="1">
      <alignment horizontal="center"/>
    </xf>
    <xf numFmtId="1" fontId="9" fillId="33" borderId="10" xfId="56" applyNumberFormat="1" applyFont="1" applyFill="1" applyBorder="1" applyAlignment="1" quotePrefix="1">
      <alignment horizontal="center" vertical="center"/>
      <protection/>
    </xf>
    <xf numFmtId="0" fontId="50" fillId="0" borderId="10" xfId="0" applyFont="1" applyBorder="1" applyAlignment="1">
      <alignment/>
    </xf>
    <xf numFmtId="164" fontId="50" fillId="0" borderId="10" xfId="0" applyNumberFormat="1" applyFont="1" applyBorder="1" applyAlignment="1">
      <alignment/>
    </xf>
    <xf numFmtId="164" fontId="10" fillId="0" borderId="10" xfId="56" applyNumberFormat="1" applyFont="1" applyBorder="1" quotePrefix="1">
      <alignment/>
      <protection/>
    </xf>
    <xf numFmtId="164" fontId="10" fillId="0" borderId="10" xfId="56" applyNumberFormat="1" applyFont="1" applyBorder="1" applyAlignment="1" quotePrefix="1">
      <alignment horizontal="right"/>
      <protection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 quotePrefix="1">
      <alignment horizontal="center" vertical="center"/>
    </xf>
    <xf numFmtId="0" fontId="50" fillId="0" borderId="10" xfId="0" applyFont="1" applyBorder="1" applyAlignment="1">
      <alignment wrapText="1"/>
    </xf>
    <xf numFmtId="164" fontId="50" fillId="0" borderId="10" xfId="0" applyNumberFormat="1" applyFont="1" applyBorder="1" applyAlignment="1">
      <alignment vertical="center"/>
    </xf>
    <xf numFmtId="164" fontId="10" fillId="0" borderId="10" xfId="56" applyNumberFormat="1" applyFont="1" applyBorder="1" applyAlignment="1" quotePrefix="1">
      <alignment vertical="center"/>
      <protection/>
    </xf>
    <xf numFmtId="0" fontId="50" fillId="0" borderId="10" xfId="0" applyFont="1" applyBorder="1" applyAlignment="1" quotePrefix="1">
      <alignment horizontal="center"/>
    </xf>
    <xf numFmtId="0" fontId="50" fillId="0" borderId="10" xfId="0" applyFont="1" applyBorder="1" applyAlignment="1" quotePrefix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3" fontId="50" fillId="0" borderId="10" xfId="0" applyNumberFormat="1" applyFont="1" applyBorder="1" applyAlignment="1" quotePrefix="1">
      <alignment horizontal="right" vertical="center"/>
    </xf>
    <xf numFmtId="3" fontId="50" fillId="0" borderId="10" xfId="0" applyNumberFormat="1" applyFont="1" applyBorder="1" applyAlignment="1">
      <alignment vertical="center"/>
    </xf>
    <xf numFmtId="4" fontId="50" fillId="0" borderId="1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" fontId="50" fillId="0" borderId="10" xfId="0" applyNumberFormat="1" applyFont="1" applyBorder="1" applyAlignment="1" quotePrefix="1">
      <alignment horizontal="right"/>
    </xf>
    <xf numFmtId="167" fontId="50" fillId="0" borderId="10" xfId="0" applyNumberFormat="1" applyFont="1" applyBorder="1" applyAlignment="1">
      <alignment horizontal="right"/>
    </xf>
    <xf numFmtId="164" fontId="10" fillId="0" borderId="10" xfId="0" applyNumberFormat="1" applyFont="1" applyBorder="1" applyAlignment="1" quotePrefix="1">
      <alignment horizontal="right"/>
    </xf>
    <xf numFmtId="0" fontId="3" fillId="0" borderId="0" xfId="55">
      <alignment/>
      <protection/>
    </xf>
    <xf numFmtId="0" fontId="3" fillId="0" borderId="0" xfId="55" applyFont="1">
      <alignment/>
      <protection/>
    </xf>
    <xf numFmtId="0" fontId="11" fillId="0" borderId="0" xfId="55" applyFont="1">
      <alignment/>
      <protection/>
    </xf>
    <xf numFmtId="0" fontId="2" fillId="0" borderId="0" xfId="55" applyFont="1">
      <alignment/>
      <protection/>
    </xf>
    <xf numFmtId="0" fontId="12" fillId="0" borderId="0" xfId="55" applyFont="1">
      <alignment/>
      <protection/>
    </xf>
    <xf numFmtId="0" fontId="52" fillId="0" borderId="0" xfId="0" applyFont="1" applyAlignment="1" quotePrefix="1">
      <alignment/>
    </xf>
    <xf numFmtId="0" fontId="52" fillId="0" borderId="0" xfId="0" applyFont="1" applyAlignment="1" quotePrefix="1">
      <alignment horizontal="left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/>
    </xf>
    <xf numFmtId="0" fontId="9" fillId="33" borderId="11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164" fontId="50" fillId="0" borderId="10" xfId="0" applyNumberFormat="1" applyFont="1" applyBorder="1" applyAlignment="1">
      <alignment vertical="center"/>
    </xf>
    <xf numFmtId="164" fontId="10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 quotePrefix="1">
      <alignment horizontal="right"/>
    </xf>
    <xf numFmtId="0" fontId="50" fillId="0" borderId="11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5" xfId="0" applyFont="1" applyBorder="1" applyAlignment="1" quotePrefix="1">
      <alignment horizontal="center" vertical="top"/>
    </xf>
    <xf numFmtId="0" fontId="50" fillId="0" borderId="16" xfId="0" applyFont="1" applyBorder="1" applyAlignment="1" quotePrefix="1">
      <alignment horizontal="center" vertical="top"/>
    </xf>
    <xf numFmtId="0" fontId="50" fillId="0" borderId="17" xfId="0" applyFont="1" applyBorder="1" applyAlignment="1" quotePrefix="1">
      <alignment horizontal="center" vertical="top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164" fontId="50" fillId="0" borderId="11" xfId="0" applyNumberFormat="1" applyFont="1" applyBorder="1" applyAlignment="1">
      <alignment/>
    </xf>
    <xf numFmtId="164" fontId="50" fillId="0" borderId="13" xfId="0" applyNumberFormat="1" applyFont="1" applyBorder="1" applyAlignment="1">
      <alignment/>
    </xf>
    <xf numFmtId="164" fontId="50" fillId="0" borderId="12" xfId="0" applyNumberFormat="1" applyFont="1" applyBorder="1" applyAlignment="1">
      <alignment/>
    </xf>
    <xf numFmtId="0" fontId="51" fillId="33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0" fontId="50" fillId="0" borderId="11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2" xfId="0" applyFont="1" applyBorder="1" applyAlignment="1">
      <alignment/>
    </xf>
    <xf numFmtId="0" fontId="51" fillId="33" borderId="18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wrapText="1"/>
    </xf>
    <xf numFmtId="0" fontId="51" fillId="33" borderId="19" xfId="0" applyFont="1" applyFill="1" applyBorder="1" applyAlignment="1">
      <alignment horizontal="center"/>
    </xf>
    <xf numFmtId="0" fontId="51" fillId="33" borderId="20" xfId="0" applyFont="1" applyFill="1" applyBorder="1" applyAlignment="1">
      <alignment horizontal="center"/>
    </xf>
    <xf numFmtId="0" fontId="51" fillId="33" borderId="21" xfId="0" applyFont="1" applyFill="1" applyBorder="1" applyAlignment="1">
      <alignment horizontal="center"/>
    </xf>
    <xf numFmtId="0" fontId="51" fillId="33" borderId="14" xfId="0" applyFont="1" applyFill="1" applyBorder="1" applyAlignment="1">
      <alignment horizontal="center"/>
    </xf>
    <xf numFmtId="0" fontId="51" fillId="33" borderId="22" xfId="0" applyFont="1" applyFill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15" xfId="0" applyFont="1" applyBorder="1" applyAlignment="1">
      <alignment horizontal="center" vertical="top"/>
    </xf>
    <xf numFmtId="0" fontId="50" fillId="0" borderId="16" xfId="0" applyFont="1" applyBorder="1" applyAlignment="1">
      <alignment horizontal="center" vertical="top"/>
    </xf>
    <xf numFmtId="0" fontId="50" fillId="0" borderId="17" xfId="0" applyFont="1" applyBorder="1" applyAlignment="1">
      <alignment horizontal="center" vertical="top"/>
    </xf>
    <xf numFmtId="0" fontId="50" fillId="0" borderId="18" xfId="0" applyFont="1" applyBorder="1" applyAlignment="1">
      <alignment/>
    </xf>
    <xf numFmtId="0" fontId="50" fillId="0" borderId="23" xfId="0" applyFont="1" applyBorder="1" applyAlignment="1">
      <alignment/>
    </xf>
    <xf numFmtId="0" fontId="50" fillId="0" borderId="19" xfId="0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24" xfId="0" applyFont="1" applyBorder="1" applyAlignment="1">
      <alignment/>
    </xf>
    <xf numFmtId="0" fontId="50" fillId="0" borderId="22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vertical="center" wrapText="1"/>
    </xf>
    <xf numFmtId="0" fontId="50" fillId="0" borderId="17" xfId="0" applyFont="1" applyBorder="1" applyAlignment="1">
      <alignment vertical="center"/>
    </xf>
    <xf numFmtId="0" fontId="9" fillId="33" borderId="18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165" fontId="50" fillId="0" borderId="11" xfId="0" applyNumberFormat="1" applyFont="1" applyBorder="1" applyAlignment="1">
      <alignment/>
    </xf>
    <xf numFmtId="165" fontId="50" fillId="0" borderId="13" xfId="0" applyNumberFormat="1" applyFont="1" applyBorder="1" applyAlignment="1">
      <alignment/>
    </xf>
    <xf numFmtId="165" fontId="50" fillId="0" borderId="12" xfId="0" applyNumberFormat="1" applyFont="1" applyBorder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8" xfId="0" applyFont="1" applyFill="1" applyBorder="1" applyAlignment="1" quotePrefix="1">
      <alignment horizontal="center" vertical="center" wrapText="1"/>
    </xf>
    <xf numFmtId="0" fontId="9" fillId="33" borderId="23" xfId="0" applyFont="1" applyFill="1" applyBorder="1" applyAlignment="1" quotePrefix="1">
      <alignment horizontal="center" vertical="center"/>
    </xf>
    <xf numFmtId="0" fontId="9" fillId="33" borderId="19" xfId="0" applyFont="1" applyFill="1" applyBorder="1" applyAlignment="1" quotePrefix="1">
      <alignment horizontal="center" vertical="center"/>
    </xf>
    <xf numFmtId="0" fontId="9" fillId="33" borderId="20" xfId="0" applyFont="1" applyFill="1" applyBorder="1" applyAlignment="1" quotePrefix="1">
      <alignment horizontal="center" vertical="center"/>
    </xf>
    <xf numFmtId="0" fontId="9" fillId="33" borderId="0" xfId="0" applyFont="1" applyFill="1" applyBorder="1" applyAlignment="1" quotePrefix="1">
      <alignment horizontal="center" vertical="center"/>
    </xf>
    <xf numFmtId="0" fontId="9" fillId="33" borderId="21" xfId="0" applyFont="1" applyFill="1" applyBorder="1" applyAlignment="1" quotePrefix="1">
      <alignment horizontal="center" vertical="center"/>
    </xf>
    <xf numFmtId="0" fontId="9" fillId="33" borderId="14" xfId="0" applyFont="1" applyFill="1" applyBorder="1" applyAlignment="1" quotePrefix="1">
      <alignment horizontal="center" vertical="center"/>
    </xf>
    <xf numFmtId="0" fontId="9" fillId="33" borderId="24" xfId="0" applyFont="1" applyFill="1" applyBorder="1" applyAlignment="1" quotePrefix="1">
      <alignment horizontal="center" vertical="center"/>
    </xf>
    <xf numFmtId="0" fontId="9" fillId="33" borderId="22" xfId="0" applyFont="1" applyFill="1" applyBorder="1" applyAlignment="1" quotePrefix="1">
      <alignment horizontal="center" vertical="center"/>
    </xf>
    <xf numFmtId="0" fontId="9" fillId="33" borderId="15" xfId="0" applyFont="1" applyFill="1" applyBorder="1" applyAlignment="1" quotePrefix="1">
      <alignment horizontal="center" vertical="center" wrapText="1"/>
    </xf>
    <xf numFmtId="0" fontId="9" fillId="33" borderId="16" xfId="0" applyFont="1" applyFill="1" applyBorder="1" applyAlignment="1" quotePrefix="1">
      <alignment horizontal="center" vertical="center"/>
    </xf>
    <xf numFmtId="0" fontId="9" fillId="33" borderId="17" xfId="0" applyFont="1" applyFill="1" applyBorder="1" applyAlignment="1" quotePrefix="1">
      <alignment horizontal="center" vertical="center"/>
    </xf>
    <xf numFmtId="0" fontId="50" fillId="0" borderId="15" xfId="0" applyFont="1" applyBorder="1" applyAlignment="1">
      <alignment vertical="center"/>
    </xf>
    <xf numFmtId="0" fontId="50" fillId="0" borderId="15" xfId="0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/>
    </xf>
    <xf numFmtId="0" fontId="0" fillId="0" borderId="0" xfId="0" applyBorder="1" applyAlignment="1">
      <alignment horizontal="center"/>
    </xf>
    <xf numFmtId="0" fontId="9" fillId="33" borderId="18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left" vertical="center"/>
    </xf>
    <xf numFmtId="0" fontId="9" fillId="33" borderId="21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/>
    </xf>
    <xf numFmtId="0" fontId="9" fillId="33" borderId="2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 quotePrefix="1">
      <alignment horizontal="center"/>
    </xf>
    <xf numFmtId="0" fontId="50" fillId="0" borderId="0" xfId="0" applyFont="1" applyBorder="1" applyAlignment="1" quotePrefix="1">
      <alignment horizontal="center"/>
    </xf>
    <xf numFmtId="0" fontId="51" fillId="33" borderId="15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center" wrapText="1"/>
    </xf>
    <xf numFmtId="0" fontId="9" fillId="33" borderId="20" xfId="0" applyFont="1" applyFill="1" applyBorder="1" applyAlignment="1">
      <alignment horizontal="center" wrapText="1"/>
    </xf>
    <xf numFmtId="0" fontId="9" fillId="33" borderId="21" xfId="0" applyFont="1" applyFill="1" applyBorder="1" applyAlignment="1">
      <alignment horizontal="center" wrapText="1"/>
    </xf>
    <xf numFmtId="0" fontId="51" fillId="33" borderId="10" xfId="0" applyFont="1" applyFill="1" applyBorder="1" applyAlignment="1" quotePrefix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11" xfId="0" applyFont="1" applyFill="1" applyBorder="1" applyAlignment="1" quotePrefix="1">
      <alignment horizontal="center"/>
    </xf>
    <xf numFmtId="0" fontId="9" fillId="33" borderId="13" xfId="0" applyFont="1" applyFill="1" applyBorder="1" applyAlignment="1" quotePrefix="1">
      <alignment horizont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9" fillId="33" borderId="14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50" fillId="0" borderId="10" xfId="0" applyFont="1" applyBorder="1" applyAlignment="1" quotePrefix="1">
      <alignment vertical="center"/>
    </xf>
    <xf numFmtId="0" fontId="51" fillId="33" borderId="11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1" fontId="9" fillId="33" borderId="11" xfId="56" applyNumberFormat="1" applyFont="1" applyFill="1" applyBorder="1" applyAlignment="1">
      <alignment horizontal="center"/>
      <protection/>
    </xf>
    <xf numFmtId="1" fontId="9" fillId="33" borderId="12" xfId="56" applyNumberFormat="1" applyFont="1" applyFill="1" applyBorder="1" applyAlignment="1">
      <alignment horizontal="center"/>
      <protection/>
    </xf>
    <xf numFmtId="1" fontId="9" fillId="33" borderId="18" xfId="56" applyNumberFormat="1" applyFont="1" applyFill="1" applyBorder="1" applyAlignment="1">
      <alignment horizontal="center" vertical="center"/>
      <protection/>
    </xf>
    <xf numFmtId="1" fontId="9" fillId="33" borderId="23" xfId="56" applyNumberFormat="1" applyFont="1" applyFill="1" applyBorder="1" applyAlignment="1">
      <alignment horizontal="center" vertical="center"/>
      <protection/>
    </xf>
    <xf numFmtId="1" fontId="9" fillId="33" borderId="19" xfId="56" applyNumberFormat="1" applyFont="1" applyFill="1" applyBorder="1" applyAlignment="1">
      <alignment horizontal="center" vertical="center"/>
      <protection/>
    </xf>
    <xf numFmtId="1" fontId="9" fillId="33" borderId="14" xfId="56" applyNumberFormat="1" applyFont="1" applyFill="1" applyBorder="1" applyAlignment="1">
      <alignment horizontal="center" vertical="center"/>
      <protection/>
    </xf>
    <xf numFmtId="1" fontId="9" fillId="33" borderId="24" xfId="56" applyNumberFormat="1" applyFont="1" applyFill="1" applyBorder="1" applyAlignment="1">
      <alignment horizontal="center" vertical="center"/>
      <protection/>
    </xf>
    <xf numFmtId="1" fontId="9" fillId="33" borderId="22" xfId="56" applyNumberFormat="1" applyFont="1" applyFill="1" applyBorder="1" applyAlignment="1">
      <alignment horizontal="center" vertical="center"/>
      <protection/>
    </xf>
    <xf numFmtId="1" fontId="9" fillId="33" borderId="13" xfId="56" applyNumberFormat="1" applyFont="1" applyFill="1" applyBorder="1" applyAlignment="1">
      <alignment horizontal="center"/>
      <protection/>
    </xf>
    <xf numFmtId="0" fontId="51" fillId="33" borderId="15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5" xfId="0" applyFont="1" applyBorder="1" applyAlignment="1">
      <alignment horizontal="center" vertical="top"/>
    </xf>
    <xf numFmtId="0" fontId="50" fillId="0" borderId="16" xfId="0" applyFont="1" applyBorder="1" applyAlignment="1">
      <alignment horizontal="center" vertical="top"/>
    </xf>
    <xf numFmtId="0" fontId="50" fillId="0" borderId="17" xfId="0" applyFont="1" applyBorder="1" applyAlignment="1">
      <alignment horizontal="center" vertical="top"/>
    </xf>
    <xf numFmtId="0" fontId="50" fillId="0" borderId="18" xfId="0" applyFont="1" applyBorder="1" applyAlignment="1">
      <alignment/>
    </xf>
    <xf numFmtId="0" fontId="50" fillId="0" borderId="23" xfId="0" applyFont="1" applyBorder="1" applyAlignment="1">
      <alignment/>
    </xf>
    <xf numFmtId="0" fontId="50" fillId="0" borderId="19" xfId="0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24" xfId="0" applyFont="1" applyBorder="1" applyAlignment="1">
      <alignment/>
    </xf>
    <xf numFmtId="0" fontId="50" fillId="0" borderId="22" xfId="0" applyFont="1" applyBorder="1" applyAlignment="1">
      <alignment/>
    </xf>
    <xf numFmtId="1" fontId="9" fillId="33" borderId="0" xfId="56" applyNumberFormat="1" applyFont="1" applyFill="1" applyBorder="1" applyAlignment="1">
      <alignment horizontal="center" vertical="center"/>
      <protection/>
    </xf>
    <xf numFmtId="1" fontId="9" fillId="33" borderId="20" xfId="56" applyNumberFormat="1" applyFont="1" applyFill="1" applyBorder="1" applyAlignment="1">
      <alignment horizontal="center" vertical="center"/>
      <protection/>
    </xf>
    <xf numFmtId="1" fontId="9" fillId="33" borderId="15" xfId="56" applyNumberFormat="1" applyFont="1" applyFill="1" applyBorder="1" applyAlignment="1">
      <alignment horizontal="center" vertical="center" wrapText="1"/>
      <protection/>
    </xf>
    <xf numFmtId="1" fontId="9" fillId="33" borderId="16" xfId="56" applyNumberFormat="1" applyFont="1" applyFill="1" applyBorder="1" applyAlignment="1">
      <alignment horizontal="center" vertical="center"/>
      <protection/>
    </xf>
    <xf numFmtId="1" fontId="9" fillId="33" borderId="17" xfId="56" applyNumberFormat="1" applyFont="1" applyFill="1" applyBorder="1" applyAlignment="1">
      <alignment horizontal="center" vertical="center"/>
      <protection/>
    </xf>
    <xf numFmtId="1" fontId="9" fillId="33" borderId="23" xfId="56" applyNumberFormat="1" applyFont="1" applyFill="1" applyBorder="1" applyAlignment="1">
      <alignment horizontal="center" vertical="center" wrapText="1"/>
      <protection/>
    </xf>
    <xf numFmtId="1" fontId="9" fillId="33" borderId="21" xfId="56" applyNumberFormat="1" applyFont="1" applyFill="1" applyBorder="1" applyAlignment="1">
      <alignment horizontal="center" vertical="center"/>
      <protection/>
    </xf>
    <xf numFmtId="164" fontId="50" fillId="0" borderId="10" xfId="0" applyNumberFormat="1" applyFont="1" applyBorder="1" applyAlignment="1">
      <alignment vertical="center"/>
    </xf>
    <xf numFmtId="3" fontId="50" fillId="0" borderId="10" xfId="0" applyNumberFormat="1" applyFont="1" applyBorder="1" applyAlignment="1">
      <alignment vertical="center"/>
    </xf>
    <xf numFmtId="4" fontId="50" fillId="0" borderId="10" xfId="0" applyNumberFormat="1" applyFont="1" applyBorder="1" applyAlignment="1">
      <alignment vertical="center"/>
    </xf>
    <xf numFmtId="0" fontId="50" fillId="0" borderId="24" xfId="0" applyFont="1" applyBorder="1" applyAlignment="1" quotePrefix="1">
      <alignment horizontal="center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33" fillId="0" borderId="0" xfId="55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GD06_45330_BS_PI_T001-P216_A-O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Sl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ce"/>
      <sheetName val="Tab21A"/>
      <sheetName val="Tab21A1"/>
      <sheetName val="Tab21"/>
      <sheetName val="Sheet"/>
      <sheetName val="Sheet1"/>
    </sheetNames>
    <sheetDataSet>
      <sheetData sheetId="0">
        <row r="4">
          <cell r="D4">
            <v>85368215916</v>
          </cell>
          <cell r="E4">
            <v>83642738523</v>
          </cell>
          <cell r="F4">
            <v>54560194273</v>
          </cell>
          <cell r="G4">
            <v>52034545847</v>
          </cell>
          <cell r="H4">
            <v>1651623059</v>
          </cell>
          <cell r="I4">
            <v>1567368209</v>
          </cell>
          <cell r="J4">
            <v>1521157217</v>
          </cell>
          <cell r="K4">
            <v>1450884208</v>
          </cell>
          <cell r="T4">
            <v>130465842</v>
          </cell>
          <cell r="U4">
            <v>116484001</v>
          </cell>
          <cell r="V4">
            <v>32494072896</v>
          </cell>
          <cell r="W4">
            <v>31148042597</v>
          </cell>
          <cell r="AL4">
            <v>2958740127</v>
          </cell>
          <cell r="AM4">
            <v>2660025607</v>
          </cell>
          <cell r="AN4">
            <v>16765476922</v>
          </cell>
          <cell r="AO4">
            <v>16094504168</v>
          </cell>
          <cell r="BD4">
            <v>283930681</v>
          </cell>
          <cell r="BE4">
            <v>248808656</v>
          </cell>
          <cell r="BL4">
            <v>406350588</v>
          </cell>
          <cell r="BM4">
            <v>315796610</v>
          </cell>
          <cell r="BN4">
            <v>30286295261</v>
          </cell>
          <cell r="BO4">
            <v>31110308951</v>
          </cell>
          <cell r="BP4">
            <v>433683953</v>
          </cell>
          <cell r="BQ4">
            <v>357851504</v>
          </cell>
          <cell r="BR4">
            <v>7630280041</v>
          </cell>
          <cell r="BS4">
            <v>7973923211</v>
          </cell>
          <cell r="CD4">
            <v>7064846411</v>
          </cell>
          <cell r="CE4">
            <v>7210786061</v>
          </cell>
          <cell r="CT4">
            <v>13413801696</v>
          </cell>
          <cell r="CU4">
            <v>13930916601</v>
          </cell>
          <cell r="DB4">
            <v>1743683159</v>
          </cell>
          <cell r="DC4">
            <v>1636831574</v>
          </cell>
          <cell r="DD4">
            <v>521726382</v>
          </cell>
          <cell r="DE4">
            <v>497883725</v>
          </cell>
          <cell r="DF4">
            <v>23312532245</v>
          </cell>
          <cell r="DG4">
            <v>19406333863</v>
          </cell>
          <cell r="DH4">
            <v>85368215916</v>
          </cell>
          <cell r="DI4">
            <v>83642738523</v>
          </cell>
          <cell r="DJ4">
            <v>30913475935</v>
          </cell>
          <cell r="DK4">
            <v>30420375020</v>
          </cell>
          <cell r="DL4">
            <v>11461917756</v>
          </cell>
          <cell r="DM4">
            <v>11116258815</v>
          </cell>
          <cell r="DR4">
            <v>7480132551</v>
          </cell>
          <cell r="DS4">
            <v>7425897446</v>
          </cell>
          <cell r="DT4">
            <v>4527157751</v>
          </cell>
          <cell r="DU4">
            <v>4472163342</v>
          </cell>
          <cell r="EF4">
            <v>1882871988</v>
          </cell>
          <cell r="EG4">
            <v>1526509829</v>
          </cell>
          <cell r="EH4">
            <v>6031975042</v>
          </cell>
          <cell r="EI4">
            <v>5390778198</v>
          </cell>
          <cell r="EJ4">
            <v>1005528639</v>
          </cell>
          <cell r="EK4">
            <v>699874082</v>
          </cell>
          <cell r="EL4">
            <v>1674819891</v>
          </cell>
          <cell r="EM4">
            <v>2169749906</v>
          </cell>
          <cell r="EN4">
            <v>1139870406</v>
          </cell>
          <cell r="EO4">
            <v>981108434</v>
          </cell>
          <cell r="EP4">
            <v>1967084555</v>
          </cell>
          <cell r="EQ4">
            <v>1963700288</v>
          </cell>
          <cell r="ER4">
            <v>1339511360</v>
          </cell>
          <cell r="ES4">
            <v>1442862014</v>
          </cell>
          <cell r="ET4">
            <v>627573195</v>
          </cell>
          <cell r="EU4">
            <v>520838274</v>
          </cell>
          <cell r="EV4">
            <v>22737067030</v>
          </cell>
          <cell r="EW4">
            <v>20718797347</v>
          </cell>
          <cell r="EX4">
            <v>16993186156</v>
          </cell>
          <cell r="EY4">
            <v>15077287437</v>
          </cell>
          <cell r="FF4">
            <v>5465196703</v>
          </cell>
          <cell r="FG4">
            <v>5425636660</v>
          </cell>
          <cell r="FN4">
            <v>278684171</v>
          </cell>
          <cell r="FO4">
            <v>215873250</v>
          </cell>
          <cell r="FP4">
            <v>28985531888</v>
          </cell>
          <cell r="FQ4">
            <v>29708520287</v>
          </cell>
          <cell r="FR4">
            <v>143168</v>
          </cell>
          <cell r="FS4">
            <v>1335568</v>
          </cell>
          <cell r="FT4">
            <v>14862900688</v>
          </cell>
          <cell r="FU4">
            <v>15310920146</v>
          </cell>
          <cell r="GB4">
            <v>14122488032</v>
          </cell>
          <cell r="GC4">
            <v>14396264573</v>
          </cell>
          <cell r="GJ4">
            <v>765056508</v>
          </cell>
          <cell r="GK4">
            <v>831345581</v>
          </cell>
        </row>
        <row r="5">
          <cell r="D5">
            <v>12957701971</v>
          </cell>
          <cell r="E5">
            <v>12889961910</v>
          </cell>
          <cell r="F5">
            <v>7356613168</v>
          </cell>
          <cell r="G5">
            <v>7232922315</v>
          </cell>
          <cell r="H5">
            <v>292444669</v>
          </cell>
          <cell r="I5">
            <v>266071129</v>
          </cell>
          <cell r="J5">
            <v>247838851</v>
          </cell>
          <cell r="K5">
            <v>218392864</v>
          </cell>
          <cell r="T5">
            <v>44605818</v>
          </cell>
          <cell r="U5">
            <v>47678265</v>
          </cell>
          <cell r="V5">
            <v>2608508808</v>
          </cell>
          <cell r="W5">
            <v>2631050666</v>
          </cell>
          <cell r="AL5">
            <v>1385616354</v>
          </cell>
          <cell r="AM5">
            <v>1294535997</v>
          </cell>
          <cell r="AN5">
            <v>2864389448</v>
          </cell>
          <cell r="AO5">
            <v>2858100490</v>
          </cell>
          <cell r="BD5">
            <v>151133186</v>
          </cell>
          <cell r="BE5">
            <v>137757129</v>
          </cell>
          <cell r="BL5">
            <v>54520703</v>
          </cell>
          <cell r="BM5">
            <v>45406904</v>
          </cell>
          <cell r="BN5">
            <v>5480384688</v>
          </cell>
          <cell r="BO5">
            <v>5534543193</v>
          </cell>
          <cell r="BP5">
            <v>76062542</v>
          </cell>
          <cell r="BQ5">
            <v>46885152</v>
          </cell>
          <cell r="BR5">
            <v>1347091885</v>
          </cell>
          <cell r="BS5">
            <v>1463917116</v>
          </cell>
          <cell r="CD5">
            <v>1139778225</v>
          </cell>
          <cell r="CE5">
            <v>1240080301</v>
          </cell>
          <cell r="CT5">
            <v>2288248924</v>
          </cell>
          <cell r="CU5">
            <v>2265272567</v>
          </cell>
          <cell r="DB5">
            <v>629203113</v>
          </cell>
          <cell r="DC5">
            <v>518388057</v>
          </cell>
          <cell r="DD5">
            <v>120704115</v>
          </cell>
          <cell r="DE5">
            <v>122496402</v>
          </cell>
          <cell r="DF5">
            <v>1188853812</v>
          </cell>
          <cell r="DG5">
            <v>1089496933</v>
          </cell>
          <cell r="DH5">
            <v>12957701971</v>
          </cell>
          <cell r="DI5">
            <v>12889961910</v>
          </cell>
          <cell r="DJ5">
            <v>3355285054</v>
          </cell>
          <cell r="DK5">
            <v>3260525290</v>
          </cell>
          <cell r="DL5">
            <v>1079461938</v>
          </cell>
          <cell r="DM5">
            <v>1008660849</v>
          </cell>
          <cell r="DR5">
            <v>1336247633</v>
          </cell>
          <cell r="DS5">
            <v>1208305156</v>
          </cell>
          <cell r="DT5">
            <v>158677820</v>
          </cell>
          <cell r="DU5">
            <v>161891927</v>
          </cell>
          <cell r="EF5">
            <v>5911292</v>
          </cell>
          <cell r="EG5">
            <v>-28448570</v>
          </cell>
          <cell r="EH5">
            <v>985783231</v>
          </cell>
          <cell r="EI5">
            <v>993425428</v>
          </cell>
          <cell r="EJ5">
            <v>451321777</v>
          </cell>
          <cell r="EK5">
            <v>346575472</v>
          </cell>
          <cell r="EL5">
            <v>446041436</v>
          </cell>
          <cell r="EM5">
            <v>462080021</v>
          </cell>
          <cell r="EN5">
            <v>205516518</v>
          </cell>
          <cell r="EO5">
            <v>198814049</v>
          </cell>
          <cell r="EP5">
            <v>129131349</v>
          </cell>
          <cell r="EQ5">
            <v>127062323</v>
          </cell>
          <cell r="ER5">
            <v>78969542</v>
          </cell>
          <cell r="ES5">
            <v>78107084</v>
          </cell>
          <cell r="ET5">
            <v>50161807</v>
          </cell>
          <cell r="EU5">
            <v>48955239</v>
          </cell>
          <cell r="EV5">
            <v>4573079275</v>
          </cell>
          <cell r="EW5">
            <v>4845053319</v>
          </cell>
          <cell r="EX5">
            <v>4449593135</v>
          </cell>
          <cell r="EY5">
            <v>4709449064</v>
          </cell>
          <cell r="FF5">
            <v>113775158</v>
          </cell>
          <cell r="FG5">
            <v>128639928</v>
          </cell>
          <cell r="FN5">
            <v>9710982</v>
          </cell>
          <cell r="FO5">
            <v>6964327</v>
          </cell>
          <cell r="FP5">
            <v>4649180260</v>
          </cell>
          <cell r="FQ5">
            <v>4455558431</v>
          </cell>
          <cell r="FR5">
            <v>38100</v>
          </cell>
          <cell r="FS5">
            <v>0</v>
          </cell>
          <cell r="FT5">
            <v>2171235979</v>
          </cell>
          <cell r="FU5">
            <v>1971069454</v>
          </cell>
          <cell r="GB5">
            <v>2477906181</v>
          </cell>
          <cell r="GC5">
            <v>2484488977</v>
          </cell>
          <cell r="GJ5">
            <v>251026033</v>
          </cell>
          <cell r="GK5">
            <v>201762547</v>
          </cell>
        </row>
        <row r="6">
          <cell r="D6">
            <v>5976017262</v>
          </cell>
          <cell r="E6">
            <v>5697459332</v>
          </cell>
          <cell r="F6">
            <v>3699630900</v>
          </cell>
          <cell r="G6">
            <v>3399018831</v>
          </cell>
          <cell r="H6">
            <v>108845755</v>
          </cell>
          <cell r="I6">
            <v>88111655</v>
          </cell>
          <cell r="J6">
            <v>95686645</v>
          </cell>
          <cell r="K6">
            <v>75779711</v>
          </cell>
          <cell r="T6">
            <v>13159110</v>
          </cell>
          <cell r="U6">
            <v>12331944</v>
          </cell>
          <cell r="V6">
            <v>2235452942</v>
          </cell>
          <cell r="W6">
            <v>2198812924</v>
          </cell>
          <cell r="AL6">
            <v>69588120</v>
          </cell>
          <cell r="AM6">
            <v>67535825</v>
          </cell>
          <cell r="AN6">
            <v>1153229893</v>
          </cell>
          <cell r="AO6">
            <v>908115155</v>
          </cell>
          <cell r="BD6">
            <v>112260642</v>
          </cell>
          <cell r="BE6">
            <v>118697017</v>
          </cell>
          <cell r="BL6">
            <v>20253548</v>
          </cell>
          <cell r="BM6">
            <v>17746255</v>
          </cell>
          <cell r="BN6">
            <v>2249384080</v>
          </cell>
          <cell r="BO6">
            <v>2263237181</v>
          </cell>
          <cell r="BP6">
            <v>18198755</v>
          </cell>
          <cell r="BQ6">
            <v>20046267</v>
          </cell>
          <cell r="BR6">
            <v>473315997</v>
          </cell>
          <cell r="BS6">
            <v>549451847</v>
          </cell>
          <cell r="CD6">
            <v>419378984</v>
          </cell>
          <cell r="CE6">
            <v>305376413</v>
          </cell>
          <cell r="CT6">
            <v>1142116566</v>
          </cell>
          <cell r="CU6">
            <v>1183084522</v>
          </cell>
          <cell r="DB6">
            <v>196373778</v>
          </cell>
          <cell r="DC6">
            <v>205278132</v>
          </cell>
          <cell r="DD6">
            <v>27002282</v>
          </cell>
          <cell r="DE6">
            <v>35203320</v>
          </cell>
          <cell r="DF6">
            <v>2007726929</v>
          </cell>
          <cell r="DG6">
            <v>1993794644</v>
          </cell>
          <cell r="DH6">
            <v>5976017262</v>
          </cell>
          <cell r="DI6">
            <v>5697459332</v>
          </cell>
          <cell r="DJ6">
            <v>2383641477</v>
          </cell>
          <cell r="DK6">
            <v>2215618788</v>
          </cell>
          <cell r="DL6">
            <v>1144467627</v>
          </cell>
          <cell r="DM6">
            <v>1078476686</v>
          </cell>
          <cell r="DR6">
            <v>509638476</v>
          </cell>
          <cell r="DS6">
            <v>494515116</v>
          </cell>
          <cell r="DT6">
            <v>214429526</v>
          </cell>
          <cell r="DU6">
            <v>206062465</v>
          </cell>
          <cell r="EF6">
            <v>192612035</v>
          </cell>
          <cell r="EG6">
            <v>73053181</v>
          </cell>
          <cell r="EH6">
            <v>452696871</v>
          </cell>
          <cell r="EI6">
            <v>419964886</v>
          </cell>
          <cell r="EJ6">
            <v>199316136</v>
          </cell>
          <cell r="EK6">
            <v>114025971</v>
          </cell>
          <cell r="EL6">
            <v>140704905</v>
          </cell>
          <cell r="EM6">
            <v>161422297</v>
          </cell>
          <cell r="EN6">
            <v>71591827</v>
          </cell>
          <cell r="EO6">
            <v>103849872</v>
          </cell>
          <cell r="EP6">
            <v>106049697</v>
          </cell>
          <cell r="EQ6">
            <v>95421247</v>
          </cell>
          <cell r="ER6">
            <v>49641706</v>
          </cell>
          <cell r="ES6">
            <v>43932854</v>
          </cell>
          <cell r="ET6">
            <v>56407991</v>
          </cell>
          <cell r="EU6">
            <v>51488393</v>
          </cell>
          <cell r="EV6">
            <v>1284284024</v>
          </cell>
          <cell r="EW6">
            <v>1268979108</v>
          </cell>
          <cell r="EX6">
            <v>1172521539</v>
          </cell>
          <cell r="EY6">
            <v>1200039930</v>
          </cell>
          <cell r="FF6">
            <v>70053605</v>
          </cell>
          <cell r="FG6">
            <v>58311414</v>
          </cell>
          <cell r="FN6">
            <v>41708880</v>
          </cell>
          <cell r="FO6">
            <v>10627764</v>
          </cell>
          <cell r="FP6">
            <v>2146078087</v>
          </cell>
          <cell r="FQ6">
            <v>2069599176</v>
          </cell>
          <cell r="FS6">
            <v>0</v>
          </cell>
          <cell r="FT6">
            <v>1010744134</v>
          </cell>
          <cell r="FU6">
            <v>960570613</v>
          </cell>
          <cell r="GB6">
            <v>1135330490</v>
          </cell>
          <cell r="GC6">
            <v>1109028563</v>
          </cell>
          <cell r="GJ6">
            <v>55963977</v>
          </cell>
          <cell r="GK6">
            <v>47841013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6"/>
  <sheetViews>
    <sheetView tabSelected="1" zoomScale="90" zoomScaleNormal="90" zoomScalePageLayoutView="0" workbookViewId="0" topLeftCell="A1">
      <selection activeCell="A13" sqref="A13"/>
    </sheetView>
  </sheetViews>
  <sheetFormatPr defaultColWidth="9.140625" defaultRowHeight="15"/>
  <cols>
    <col min="1" max="1" width="115.57421875" style="132" customWidth="1"/>
    <col min="2" max="16384" width="8.8515625" style="132" customWidth="1"/>
  </cols>
  <sheetData>
    <row r="1" ht="18">
      <c r="A1" s="335" t="s">
        <v>462</v>
      </c>
    </row>
    <row r="2" ht="18">
      <c r="A2" s="335" t="s">
        <v>463</v>
      </c>
    </row>
    <row r="4" ht="18">
      <c r="A4" s="335" t="s">
        <v>461</v>
      </c>
    </row>
    <row r="5" ht="12.75">
      <c r="A5" s="133"/>
    </row>
    <row r="6" ht="12.75">
      <c r="A6" s="133"/>
    </row>
    <row r="7" ht="18">
      <c r="A7" s="335" t="s">
        <v>385</v>
      </c>
    </row>
    <row r="8" ht="19.5" customHeight="1">
      <c r="A8" s="336" t="s">
        <v>450</v>
      </c>
    </row>
    <row r="9" ht="19.5" customHeight="1">
      <c r="A9" s="336" t="s">
        <v>91</v>
      </c>
    </row>
    <row r="10" ht="19.5" customHeight="1">
      <c r="A10" s="336" t="s">
        <v>151</v>
      </c>
    </row>
    <row r="11" ht="19.5" customHeight="1">
      <c r="A11" s="336" t="s">
        <v>209</v>
      </c>
    </row>
    <row r="12" ht="19.5" customHeight="1">
      <c r="A12" s="336" t="s">
        <v>451</v>
      </c>
    </row>
    <row r="13" ht="19.5" customHeight="1">
      <c r="A13" s="336" t="s">
        <v>452</v>
      </c>
    </row>
    <row r="14" ht="19.5" customHeight="1">
      <c r="A14" s="336" t="s">
        <v>453</v>
      </c>
    </row>
    <row r="15" ht="19.5" customHeight="1">
      <c r="A15" s="336" t="s">
        <v>271</v>
      </c>
    </row>
    <row r="16" ht="19.5" customHeight="1">
      <c r="A16" s="336" t="s">
        <v>276</v>
      </c>
    </row>
    <row r="17" ht="19.5" customHeight="1">
      <c r="A17" s="336" t="s">
        <v>277</v>
      </c>
    </row>
    <row r="18" ht="19.5" customHeight="1">
      <c r="A18" s="336" t="s">
        <v>454</v>
      </c>
    </row>
    <row r="19" ht="19.5" customHeight="1">
      <c r="A19" s="336" t="s">
        <v>301</v>
      </c>
    </row>
    <row r="20" ht="19.5" customHeight="1">
      <c r="A20" s="336" t="s">
        <v>310</v>
      </c>
    </row>
    <row r="21" ht="19.5" customHeight="1">
      <c r="A21" s="336" t="s">
        <v>313</v>
      </c>
    </row>
    <row r="22" ht="19.5" customHeight="1">
      <c r="A22" s="336" t="s">
        <v>455</v>
      </c>
    </row>
    <row r="23" ht="19.5" customHeight="1">
      <c r="A23" s="336" t="s">
        <v>319</v>
      </c>
    </row>
    <row r="24" ht="19.5" customHeight="1">
      <c r="A24" s="336" t="s">
        <v>327</v>
      </c>
    </row>
    <row r="25" ht="19.5" customHeight="1">
      <c r="A25" s="336" t="s">
        <v>328</v>
      </c>
    </row>
    <row r="26" ht="19.5" customHeight="1">
      <c r="A26" s="336" t="s">
        <v>456</v>
      </c>
    </row>
    <row r="27" ht="19.5" customHeight="1">
      <c r="A27" s="336" t="s">
        <v>457</v>
      </c>
    </row>
    <row r="28" ht="19.5" customHeight="1">
      <c r="A28" s="336" t="s">
        <v>336</v>
      </c>
    </row>
    <row r="29" ht="19.5" customHeight="1">
      <c r="A29" s="336" t="s">
        <v>337</v>
      </c>
    </row>
    <row r="30" ht="19.5" customHeight="1">
      <c r="A30" s="336" t="s">
        <v>458</v>
      </c>
    </row>
    <row r="31" ht="19.5" customHeight="1">
      <c r="A31" s="336" t="s">
        <v>342</v>
      </c>
    </row>
    <row r="32" ht="19.5" customHeight="1">
      <c r="A32" s="336" t="s">
        <v>348</v>
      </c>
    </row>
    <row r="33" ht="19.5" customHeight="1">
      <c r="A33" s="336" t="s">
        <v>360</v>
      </c>
    </row>
    <row r="34" ht="19.5" customHeight="1">
      <c r="A34" s="336" t="s">
        <v>459</v>
      </c>
    </row>
    <row r="35" ht="20.25" customHeight="1">
      <c r="A35" s="336" t="s">
        <v>460</v>
      </c>
    </row>
    <row r="36" ht="12.75">
      <c r="A36" s="13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B76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3.7109375" style="16" customWidth="1"/>
    <col min="3" max="3" width="31.00390625" style="16" bestFit="1" customWidth="1"/>
    <col min="4" max="5" width="10.8515625" style="16" bestFit="1" customWidth="1"/>
    <col min="6" max="13" width="10.00390625" style="16" bestFit="1" customWidth="1"/>
    <col min="14" max="14" width="11.00390625" style="16" bestFit="1" customWidth="1"/>
    <col min="15" max="17" width="10.00390625" style="16" bestFit="1" customWidth="1"/>
    <col min="18" max="29" width="11.00390625" style="16" bestFit="1" customWidth="1"/>
    <col min="30" max="32" width="10.00390625" style="16" bestFit="1" customWidth="1"/>
    <col min="33" max="36" width="11.00390625" style="16" bestFit="1" customWidth="1"/>
    <col min="37" max="38" width="10.00390625" style="16" bestFit="1" customWidth="1"/>
    <col min="39" max="42" width="11.00390625" style="16" bestFit="1" customWidth="1"/>
    <col min="43" max="47" width="10.00390625" style="16" bestFit="1" customWidth="1"/>
    <col min="48" max="51" width="11.00390625" style="16" bestFit="1" customWidth="1"/>
    <col min="52" max="52" width="10.00390625" style="16" bestFit="1" customWidth="1"/>
    <col min="53" max="53" width="9.28125" style="16" bestFit="1" customWidth="1"/>
    <col min="54" max="69" width="11.00390625" style="16" bestFit="1" customWidth="1"/>
    <col min="70" max="71" width="10.00390625" style="16" bestFit="1" customWidth="1"/>
    <col min="72" max="75" width="11.00390625" style="16" bestFit="1" customWidth="1"/>
    <col min="76" max="77" width="10.00390625" style="16" bestFit="1" customWidth="1"/>
    <col min="78" max="84" width="11.00390625" style="16" bestFit="1" customWidth="1"/>
    <col min="85" max="86" width="10.00390625" style="16" bestFit="1" customWidth="1"/>
    <col min="87" max="90" width="11.00390625" style="16" bestFit="1" customWidth="1"/>
    <col min="91" max="104" width="10.00390625" style="16" bestFit="1" customWidth="1"/>
    <col min="105" max="107" width="11.00390625" style="16" bestFit="1" customWidth="1"/>
    <col min="108" max="110" width="10.00390625" style="16" bestFit="1" customWidth="1"/>
    <col min="111" max="114" width="11.00390625" style="16" bestFit="1" customWidth="1"/>
    <col min="115" max="120" width="10.00390625" style="16" bestFit="1" customWidth="1"/>
    <col min="121" max="122" width="9.28125" style="16" bestFit="1" customWidth="1"/>
    <col min="123" max="126" width="11.00390625" style="16" bestFit="1" customWidth="1"/>
    <col min="127" max="127" width="10.00390625" style="16" bestFit="1" customWidth="1"/>
    <col min="128" max="130" width="11.00390625" style="16" bestFit="1" customWidth="1"/>
    <col min="131" max="132" width="10.00390625" style="16" bestFit="1" customWidth="1"/>
    <col min="133" max="143" width="9.28125" style="16" bestFit="1" customWidth="1"/>
    <col min="144" max="145" width="10.00390625" style="16" bestFit="1" customWidth="1"/>
    <col min="146" max="153" width="9.28125" style="16" bestFit="1" customWidth="1"/>
    <col min="154" max="156" width="11.00390625" style="16" bestFit="1" customWidth="1"/>
    <col min="157" max="158" width="10.00390625" style="16" bestFit="1" customWidth="1"/>
    <col min="159" max="16384" width="9.140625" style="16" customWidth="1"/>
  </cols>
  <sheetData>
    <row r="1" spans="1:6" ht="14.25">
      <c r="A1" s="1" t="s">
        <v>276</v>
      </c>
      <c r="B1" s="1"/>
      <c r="C1" s="1"/>
      <c r="D1" s="1"/>
      <c r="E1" s="1"/>
      <c r="F1"/>
    </row>
    <row r="2" spans="1:6" ht="12.75">
      <c r="A2" s="1" t="s">
        <v>379</v>
      </c>
      <c r="B2" s="1"/>
      <c r="C2" s="1"/>
      <c r="D2" s="1"/>
      <c r="E2" s="1"/>
      <c r="F2" s="8"/>
    </row>
    <row r="3" spans="1:126" ht="12">
      <c r="A3" s="21"/>
      <c r="B3" s="21"/>
      <c r="C3" s="21"/>
      <c r="D3" s="37"/>
      <c r="E3" s="37"/>
      <c r="F3" s="21"/>
      <c r="G3" s="21"/>
      <c r="H3" s="21"/>
      <c r="I3" s="21"/>
      <c r="J3" s="21"/>
      <c r="K3" s="21"/>
      <c r="L3" s="21"/>
      <c r="M3" s="21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</row>
    <row r="4" spans="1:126" ht="12">
      <c r="A4" s="21"/>
      <c r="B4" s="21"/>
      <c r="C4" s="21"/>
      <c r="D4" s="138" t="s">
        <v>3</v>
      </c>
      <c r="F4" s="21"/>
      <c r="G4" s="21"/>
      <c r="H4" s="21"/>
      <c r="I4" s="21"/>
      <c r="J4" s="21"/>
      <c r="K4" s="21"/>
      <c r="L4" s="21"/>
      <c r="M4" s="21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</row>
    <row r="5" spans="1:126" ht="12">
      <c r="A5" s="175" t="s">
        <v>4</v>
      </c>
      <c r="B5" s="169"/>
      <c r="C5" s="163"/>
      <c r="D5" s="255" t="s">
        <v>5</v>
      </c>
      <c r="E5" s="256"/>
      <c r="F5" s="257" t="s">
        <v>272</v>
      </c>
      <c r="G5" s="258"/>
      <c r="H5" s="257" t="s">
        <v>273</v>
      </c>
      <c r="I5" s="258"/>
      <c r="J5" s="257" t="s">
        <v>274</v>
      </c>
      <c r="K5" s="258"/>
      <c r="L5" s="257" t="s">
        <v>275</v>
      </c>
      <c r="M5" s="258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</row>
    <row r="6" spans="1:126" ht="12">
      <c r="A6" s="166"/>
      <c r="B6" s="171"/>
      <c r="C6" s="171"/>
      <c r="D6" s="75">
        <v>40178</v>
      </c>
      <c r="E6" s="76" t="s">
        <v>94</v>
      </c>
      <c r="F6" s="75">
        <v>40178</v>
      </c>
      <c r="G6" s="76" t="s">
        <v>94</v>
      </c>
      <c r="H6" s="75">
        <v>40178</v>
      </c>
      <c r="I6" s="76" t="s">
        <v>94</v>
      </c>
      <c r="J6" s="75">
        <v>40178</v>
      </c>
      <c r="K6" s="76" t="s">
        <v>94</v>
      </c>
      <c r="L6" s="75">
        <v>40178</v>
      </c>
      <c r="M6" s="76" t="s">
        <v>94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</row>
    <row r="7" spans="1:126" ht="15" customHeight="1">
      <c r="A7" s="172" t="s">
        <v>95</v>
      </c>
      <c r="B7" s="173"/>
      <c r="C7" s="174"/>
      <c r="D7" s="25">
        <v>130811048.135</v>
      </c>
      <c r="E7" s="25">
        <v>124719785.205</v>
      </c>
      <c r="F7" s="25">
        <v>22860391.368</v>
      </c>
      <c r="G7" s="25">
        <v>20514404.578</v>
      </c>
      <c r="H7" s="25">
        <v>18105785.634</v>
      </c>
      <c r="I7" s="25">
        <v>16556481.94</v>
      </c>
      <c r="J7" s="25">
        <v>15192576.171</v>
      </c>
      <c r="K7" s="25">
        <v>14657792.333</v>
      </c>
      <c r="L7" s="25">
        <v>74652294.962</v>
      </c>
      <c r="M7" s="25">
        <v>72991106.354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</row>
    <row r="8" spans="1:126" ht="12">
      <c r="A8" s="191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3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</row>
    <row r="9" spans="1:126" ht="12">
      <c r="A9" s="194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6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</row>
    <row r="10" spans="1:126" ht="15" customHeight="1">
      <c r="A10" s="188" t="s">
        <v>96</v>
      </c>
      <c r="B10" s="172" t="s">
        <v>97</v>
      </c>
      <c r="C10" s="174"/>
      <c r="D10" s="25">
        <v>104301935.149</v>
      </c>
      <c r="E10" s="25">
        <v>102230159.765</v>
      </c>
      <c r="F10" s="25">
        <v>20297370.578</v>
      </c>
      <c r="G10" s="25">
        <v>18411081.87</v>
      </c>
      <c r="H10" s="25">
        <v>12823225.954</v>
      </c>
      <c r="I10" s="25">
        <v>12638905.657</v>
      </c>
      <c r="J10" s="25">
        <v>11544330.466</v>
      </c>
      <c r="K10" s="25">
        <v>11393013.646</v>
      </c>
      <c r="L10" s="25">
        <v>59637008.151</v>
      </c>
      <c r="M10" s="25">
        <v>59787158.592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</row>
    <row r="11" spans="1:126" ht="12">
      <c r="A11" s="189"/>
      <c r="B11" s="172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4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</row>
    <row r="12" spans="1:126" ht="12">
      <c r="A12" s="189"/>
      <c r="B12" s="42" t="s">
        <v>98</v>
      </c>
      <c r="C12" s="51" t="s">
        <v>99</v>
      </c>
      <c r="D12" s="25">
        <v>65616438.341</v>
      </c>
      <c r="E12" s="25">
        <v>62666486.993</v>
      </c>
      <c r="F12" s="25">
        <v>9796057.232</v>
      </c>
      <c r="G12" s="25">
        <v>8578036.497</v>
      </c>
      <c r="H12" s="25">
        <v>6863054.032</v>
      </c>
      <c r="I12" s="25">
        <v>6649283.1</v>
      </c>
      <c r="J12" s="25">
        <v>6347309.516</v>
      </c>
      <c r="K12" s="25">
        <v>6219901.683</v>
      </c>
      <c r="L12" s="25">
        <v>42610017.561</v>
      </c>
      <c r="M12" s="25">
        <v>41219265.713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</row>
    <row r="13" spans="1:126" ht="21">
      <c r="A13" s="189"/>
      <c r="B13" s="43" t="s">
        <v>27</v>
      </c>
      <c r="C13" s="54" t="s">
        <v>100</v>
      </c>
      <c r="D13" s="45">
        <v>2052913.483</v>
      </c>
      <c r="E13" s="45">
        <v>1921550.993</v>
      </c>
      <c r="F13" s="45">
        <v>287050.094</v>
      </c>
      <c r="G13" s="45">
        <v>218089.333</v>
      </c>
      <c r="H13" s="45">
        <v>190013.971</v>
      </c>
      <c r="I13" s="45">
        <v>163645.902</v>
      </c>
      <c r="J13" s="45">
        <v>353848.191</v>
      </c>
      <c r="K13" s="45">
        <v>341651.429</v>
      </c>
      <c r="L13" s="45">
        <v>1222001.227</v>
      </c>
      <c r="M13" s="45">
        <v>1198164.329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</row>
    <row r="14" spans="1:126" ht="12">
      <c r="A14" s="189"/>
      <c r="B14" s="23"/>
      <c r="C14" s="26" t="s">
        <v>101</v>
      </c>
      <c r="D14" s="25">
        <v>1864682.713</v>
      </c>
      <c r="E14" s="25">
        <v>1745056.783</v>
      </c>
      <c r="F14" s="25">
        <v>259696.126</v>
      </c>
      <c r="G14" s="25">
        <v>196085.286</v>
      </c>
      <c r="H14" s="25">
        <v>173316.725</v>
      </c>
      <c r="I14" s="25">
        <v>147780.938</v>
      </c>
      <c r="J14" s="25">
        <v>330641.303</v>
      </c>
      <c r="K14" s="25">
        <v>318330.03</v>
      </c>
      <c r="L14" s="25">
        <v>1101028.559</v>
      </c>
      <c r="M14" s="25">
        <v>1082860.529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</row>
    <row r="15" spans="1:126" ht="12">
      <c r="A15" s="189"/>
      <c r="B15" s="23"/>
      <c r="C15" s="26" t="s">
        <v>102</v>
      </c>
      <c r="D15" s="25">
        <v>188230.77</v>
      </c>
      <c r="E15" s="25">
        <v>176494.21</v>
      </c>
      <c r="F15" s="25">
        <v>27353.968</v>
      </c>
      <c r="G15" s="25">
        <v>22004.047</v>
      </c>
      <c r="H15" s="25">
        <v>16697.246</v>
      </c>
      <c r="I15" s="25">
        <v>15864.964</v>
      </c>
      <c r="J15" s="25">
        <v>23206.888</v>
      </c>
      <c r="K15" s="25">
        <v>23321.399</v>
      </c>
      <c r="L15" s="25">
        <v>120972.668</v>
      </c>
      <c r="M15" s="25">
        <v>115303.8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</row>
    <row r="16" spans="1:13" ht="12">
      <c r="A16" s="189"/>
      <c r="B16" s="23" t="s">
        <v>103</v>
      </c>
      <c r="C16" s="51" t="s">
        <v>104</v>
      </c>
      <c r="D16" s="25">
        <v>37338034.646</v>
      </c>
      <c r="E16" s="25">
        <v>35977906.187</v>
      </c>
      <c r="F16" s="25">
        <v>5223815.111</v>
      </c>
      <c r="G16" s="25">
        <v>4617734.729</v>
      </c>
      <c r="H16" s="25">
        <v>3856373.449</v>
      </c>
      <c r="I16" s="25">
        <v>3843069.556</v>
      </c>
      <c r="J16" s="25">
        <v>5068998.005</v>
      </c>
      <c r="K16" s="25">
        <v>4940584.015</v>
      </c>
      <c r="L16" s="25">
        <v>23188848.081</v>
      </c>
      <c r="M16" s="25">
        <v>22576517.887</v>
      </c>
    </row>
    <row r="17" spans="1:13" ht="12">
      <c r="A17" s="189"/>
      <c r="B17" s="42" t="s">
        <v>105</v>
      </c>
      <c r="C17" s="51" t="s">
        <v>106</v>
      </c>
      <c r="D17" s="25">
        <v>4413944.601</v>
      </c>
      <c r="E17" s="25">
        <v>4022097.429</v>
      </c>
      <c r="F17" s="25">
        <v>1410275.418</v>
      </c>
      <c r="G17" s="25">
        <v>1195208.754</v>
      </c>
      <c r="H17" s="25">
        <v>1025190.501</v>
      </c>
      <c r="I17" s="25">
        <v>963393.489</v>
      </c>
      <c r="J17" s="25">
        <v>380303.648</v>
      </c>
      <c r="K17" s="25">
        <v>375650.89</v>
      </c>
      <c r="L17" s="25">
        <v>1598175.034</v>
      </c>
      <c r="M17" s="25">
        <v>1487844.296</v>
      </c>
    </row>
    <row r="18" spans="1:13" ht="12">
      <c r="A18" s="189"/>
      <c r="B18" s="23" t="s">
        <v>107</v>
      </c>
      <c r="C18" s="51" t="s">
        <v>108</v>
      </c>
      <c r="D18" s="25">
        <v>20783096.263</v>
      </c>
      <c r="E18" s="25">
        <v>19860719.813</v>
      </c>
      <c r="F18" s="25">
        <v>2714915.321</v>
      </c>
      <c r="G18" s="25">
        <v>2404796.305</v>
      </c>
      <c r="H18" s="25">
        <v>1593881.9</v>
      </c>
      <c r="I18" s="25">
        <v>1482773.494</v>
      </c>
      <c r="J18" s="25">
        <v>456678.512</v>
      </c>
      <c r="K18" s="25">
        <v>491632.344</v>
      </c>
      <c r="L18" s="25">
        <v>16017620.53</v>
      </c>
      <c r="M18" s="25">
        <v>15481517.67</v>
      </c>
    </row>
    <row r="19" spans="1:90" ht="12">
      <c r="A19" s="189"/>
      <c r="B19" s="42" t="s">
        <v>109</v>
      </c>
      <c r="C19" s="51" t="s">
        <v>110</v>
      </c>
      <c r="D19" s="25">
        <v>547324.509</v>
      </c>
      <c r="E19" s="25">
        <v>505262.802</v>
      </c>
      <c r="F19" s="25">
        <v>115691.089</v>
      </c>
      <c r="G19" s="25">
        <v>97681.538</v>
      </c>
      <c r="H19" s="25">
        <v>172140.889</v>
      </c>
      <c r="I19" s="25">
        <v>179101.734</v>
      </c>
      <c r="J19" s="25">
        <v>35742.634</v>
      </c>
      <c r="K19" s="25">
        <v>32728.191</v>
      </c>
      <c r="L19" s="25">
        <v>223749.897</v>
      </c>
      <c r="M19" s="25">
        <v>195751.339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</row>
    <row r="20" spans="1:90" ht="12">
      <c r="A20" s="189"/>
      <c r="B20" s="42" t="s">
        <v>111</v>
      </c>
      <c r="C20" s="51" t="s">
        <v>112</v>
      </c>
      <c r="D20" s="25">
        <v>481124.839</v>
      </c>
      <c r="E20" s="25">
        <v>378949.769</v>
      </c>
      <c r="F20" s="25">
        <v>44310.199</v>
      </c>
      <c r="G20" s="25">
        <v>44525.838</v>
      </c>
      <c r="H20" s="25">
        <v>25453.322</v>
      </c>
      <c r="I20" s="25">
        <v>17298.925</v>
      </c>
      <c r="J20" s="25">
        <v>51738.526</v>
      </c>
      <c r="K20" s="25">
        <v>37654.814</v>
      </c>
      <c r="L20" s="25">
        <v>359622.792</v>
      </c>
      <c r="M20" s="25">
        <v>279470.192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</row>
    <row r="21" spans="1:90" ht="12">
      <c r="A21" s="189"/>
      <c r="B21" s="172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4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</row>
    <row r="22" spans="1:90" ht="12">
      <c r="A22" s="189"/>
      <c r="B22" s="42" t="s">
        <v>113</v>
      </c>
      <c r="C22" s="51" t="s">
        <v>114</v>
      </c>
      <c r="D22" s="25">
        <v>38016064.029</v>
      </c>
      <c r="E22" s="25">
        <v>38908089.325</v>
      </c>
      <c r="F22" s="25">
        <v>10311989.496</v>
      </c>
      <c r="G22" s="25">
        <v>9658756.435</v>
      </c>
      <c r="H22" s="25">
        <v>5850040.626</v>
      </c>
      <c r="I22" s="25">
        <v>5887663.338</v>
      </c>
      <c r="J22" s="25">
        <v>5120217.801</v>
      </c>
      <c r="K22" s="25">
        <v>5090730.598</v>
      </c>
      <c r="L22" s="25">
        <v>16733816.106</v>
      </c>
      <c r="M22" s="25">
        <v>18270938.954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</row>
    <row r="23" spans="1:90" ht="12">
      <c r="A23" s="189"/>
      <c r="B23" s="23" t="s">
        <v>27</v>
      </c>
      <c r="C23" s="51" t="s">
        <v>115</v>
      </c>
      <c r="D23" s="25">
        <v>527945.25</v>
      </c>
      <c r="E23" s="25">
        <v>424782.923</v>
      </c>
      <c r="F23" s="25">
        <v>218249.808</v>
      </c>
      <c r="G23" s="25">
        <v>208715.668</v>
      </c>
      <c r="H23" s="25">
        <v>83405.167</v>
      </c>
      <c r="I23" s="25">
        <v>62392.945</v>
      </c>
      <c r="J23" s="25">
        <v>57731.707</v>
      </c>
      <c r="K23" s="25">
        <v>19287.606</v>
      </c>
      <c r="L23" s="25">
        <v>168558.568</v>
      </c>
      <c r="M23" s="25">
        <v>134386.704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</row>
    <row r="24" spans="1:90" ht="12">
      <c r="A24" s="189"/>
      <c r="B24" s="23" t="s">
        <v>103</v>
      </c>
      <c r="C24" s="51" t="s">
        <v>116</v>
      </c>
      <c r="D24" s="25">
        <v>9450687.923</v>
      </c>
      <c r="E24" s="25">
        <v>9987292.174</v>
      </c>
      <c r="F24" s="25">
        <v>2287576.182</v>
      </c>
      <c r="G24" s="25">
        <v>1950639.853</v>
      </c>
      <c r="H24" s="25">
        <v>1547467.1</v>
      </c>
      <c r="I24" s="25">
        <v>1559502.02</v>
      </c>
      <c r="J24" s="25">
        <v>1501588.502</v>
      </c>
      <c r="K24" s="25">
        <v>1638615.365</v>
      </c>
      <c r="L24" s="25">
        <v>4114056.139</v>
      </c>
      <c r="M24" s="25">
        <v>4838534.936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</row>
    <row r="25" spans="1:90" ht="12">
      <c r="A25" s="189"/>
      <c r="B25" s="42" t="s">
        <v>105</v>
      </c>
      <c r="C25" s="51" t="s">
        <v>117</v>
      </c>
      <c r="D25" s="25">
        <v>8624003.62</v>
      </c>
      <c r="E25" s="25">
        <v>8756242.775</v>
      </c>
      <c r="F25" s="25">
        <v>2953622.009</v>
      </c>
      <c r="G25" s="25">
        <v>3005475.82</v>
      </c>
      <c r="H25" s="25">
        <v>1131105.039</v>
      </c>
      <c r="I25" s="25">
        <v>1196891.852</v>
      </c>
      <c r="J25" s="25">
        <v>609373.189</v>
      </c>
      <c r="K25" s="25">
        <v>627553.027</v>
      </c>
      <c r="L25" s="25">
        <v>3929903.383</v>
      </c>
      <c r="M25" s="25">
        <v>3926322.076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</row>
    <row r="26" spans="1:90" ht="12">
      <c r="A26" s="189"/>
      <c r="B26" s="42" t="s">
        <v>107</v>
      </c>
      <c r="C26" s="51" t="s">
        <v>118</v>
      </c>
      <c r="D26" s="25">
        <v>16844167.186</v>
      </c>
      <c r="E26" s="25">
        <v>17379273.69</v>
      </c>
      <c r="F26" s="25">
        <v>3947937.552</v>
      </c>
      <c r="G26" s="25">
        <v>3638695.088</v>
      </c>
      <c r="H26" s="25">
        <v>2663875.35</v>
      </c>
      <c r="I26" s="25">
        <v>2659314.183</v>
      </c>
      <c r="J26" s="25">
        <v>2557714.386</v>
      </c>
      <c r="K26" s="25">
        <v>2495541.778</v>
      </c>
      <c r="L26" s="25">
        <v>7674639.898</v>
      </c>
      <c r="M26" s="25">
        <v>8585722.641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</row>
    <row r="27" spans="1:90" ht="12">
      <c r="A27" s="189"/>
      <c r="B27" s="42" t="s">
        <v>109</v>
      </c>
      <c r="C27" s="51" t="s">
        <v>119</v>
      </c>
      <c r="D27" s="25">
        <v>2569260.05</v>
      </c>
      <c r="E27" s="25">
        <v>2360497.763</v>
      </c>
      <c r="F27" s="25">
        <v>904603.945</v>
      </c>
      <c r="G27" s="25">
        <v>855230.006</v>
      </c>
      <c r="H27" s="25">
        <v>424187.97</v>
      </c>
      <c r="I27" s="25">
        <v>409562.338</v>
      </c>
      <c r="J27" s="25">
        <v>393810.017</v>
      </c>
      <c r="K27" s="25">
        <v>309732.822</v>
      </c>
      <c r="L27" s="25">
        <v>846658.118</v>
      </c>
      <c r="M27" s="25">
        <v>785972.597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</row>
    <row r="28" spans="1:90" ht="12">
      <c r="A28" s="189"/>
      <c r="B28" s="172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4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</row>
    <row r="29" spans="1:90" ht="12">
      <c r="A29" s="190"/>
      <c r="B29" s="42" t="s">
        <v>120</v>
      </c>
      <c r="C29" s="51" t="s">
        <v>121</v>
      </c>
      <c r="D29" s="25">
        <v>669432.779</v>
      </c>
      <c r="E29" s="25">
        <v>655583.447</v>
      </c>
      <c r="F29" s="25">
        <v>189323.85</v>
      </c>
      <c r="G29" s="25">
        <v>174288.938</v>
      </c>
      <c r="H29" s="25">
        <v>110131.296</v>
      </c>
      <c r="I29" s="25">
        <v>101959.219</v>
      </c>
      <c r="J29" s="25">
        <v>76803.149</v>
      </c>
      <c r="K29" s="25">
        <v>82381.365</v>
      </c>
      <c r="L29" s="25">
        <v>293174.484</v>
      </c>
      <c r="M29" s="25">
        <v>296953.925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</row>
    <row r="30" spans="1:90" ht="12">
      <c r="A30" s="182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4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</row>
    <row r="31" spans="1:90" ht="12">
      <c r="A31" s="185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</row>
    <row r="32" spans="1:90" ht="15" customHeight="1">
      <c r="A32" s="188" t="s">
        <v>122</v>
      </c>
      <c r="B32" s="172" t="s">
        <v>123</v>
      </c>
      <c r="C32" s="174"/>
      <c r="D32" s="25">
        <v>104301935.149</v>
      </c>
      <c r="E32" s="25">
        <v>102230159.765</v>
      </c>
      <c r="F32" s="25">
        <v>20297370.578</v>
      </c>
      <c r="G32" s="25">
        <v>18411081.87</v>
      </c>
      <c r="H32" s="25">
        <v>12823225.954</v>
      </c>
      <c r="I32" s="25">
        <v>12638905.657</v>
      </c>
      <c r="J32" s="25">
        <v>11544330.466</v>
      </c>
      <c r="K32" s="25">
        <v>11393013.646</v>
      </c>
      <c r="L32" s="25">
        <v>59637008.151</v>
      </c>
      <c r="M32" s="25">
        <v>59787158.592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</row>
    <row r="33" spans="1:13" ht="12">
      <c r="A33" s="189"/>
      <c r="B33" s="172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4"/>
    </row>
    <row r="34" spans="1:13" ht="12">
      <c r="A34" s="189"/>
      <c r="B34" s="42" t="s">
        <v>98</v>
      </c>
      <c r="C34" s="51" t="s">
        <v>124</v>
      </c>
      <c r="D34" s="25">
        <v>36652402.466</v>
      </c>
      <c r="E34" s="25">
        <v>35896519.098</v>
      </c>
      <c r="F34" s="25">
        <v>5517151.862</v>
      </c>
      <c r="G34" s="25">
        <v>5125425.223</v>
      </c>
      <c r="H34" s="25">
        <v>3810440.786</v>
      </c>
      <c r="I34" s="25">
        <v>3613550.268</v>
      </c>
      <c r="J34" s="25">
        <v>3784928.123</v>
      </c>
      <c r="K34" s="25">
        <v>3756493.012</v>
      </c>
      <c r="L34" s="25">
        <v>23539881.695</v>
      </c>
      <c r="M34" s="25">
        <v>23401050.595</v>
      </c>
    </row>
    <row r="35" spans="1:13" ht="12">
      <c r="A35" s="189"/>
      <c r="B35" s="23" t="s">
        <v>27</v>
      </c>
      <c r="C35" s="51" t="s">
        <v>125</v>
      </c>
      <c r="D35" s="25">
        <v>13685847.321</v>
      </c>
      <c r="E35" s="25">
        <v>13203396.35</v>
      </c>
      <c r="F35" s="25">
        <v>2279648.606</v>
      </c>
      <c r="G35" s="25">
        <v>1968766.176</v>
      </c>
      <c r="H35" s="25">
        <v>1366993.881</v>
      </c>
      <c r="I35" s="25">
        <v>1289053.996</v>
      </c>
      <c r="J35" s="25">
        <v>1504746.938</v>
      </c>
      <c r="K35" s="25">
        <v>1493150.842</v>
      </c>
      <c r="L35" s="25">
        <v>8534457.896</v>
      </c>
      <c r="M35" s="25">
        <v>8452425.336</v>
      </c>
    </row>
    <row r="36" spans="1:13" ht="12">
      <c r="A36" s="189"/>
      <c r="B36" s="23" t="s">
        <v>103</v>
      </c>
      <c r="C36" s="51" t="s">
        <v>126</v>
      </c>
      <c r="D36" s="25">
        <v>9326018.66</v>
      </c>
      <c r="E36" s="25">
        <v>9128717.718</v>
      </c>
      <c r="F36" s="25">
        <v>1024736.508</v>
      </c>
      <c r="G36" s="25">
        <v>839567.105</v>
      </c>
      <c r="H36" s="25">
        <v>653622.118</v>
      </c>
      <c r="I36" s="25">
        <v>560682.376</v>
      </c>
      <c r="J36" s="25">
        <v>663552.421</v>
      </c>
      <c r="K36" s="25">
        <v>635225.443</v>
      </c>
      <c r="L36" s="25">
        <v>6984107.613</v>
      </c>
      <c r="M36" s="25">
        <v>7093242.794</v>
      </c>
    </row>
    <row r="37" spans="1:158" ht="12">
      <c r="A37" s="189"/>
      <c r="B37" s="23" t="s">
        <v>105</v>
      </c>
      <c r="C37" s="51" t="s">
        <v>127</v>
      </c>
      <c r="D37" s="25">
        <v>4900265.097</v>
      </c>
      <c r="E37" s="25">
        <v>4840117.734</v>
      </c>
      <c r="F37" s="25">
        <v>246282.9</v>
      </c>
      <c r="G37" s="25">
        <v>239704.838</v>
      </c>
      <c r="H37" s="25">
        <v>248196.654</v>
      </c>
      <c r="I37" s="25">
        <v>231548.38</v>
      </c>
      <c r="J37" s="25">
        <v>398643.325</v>
      </c>
      <c r="K37" s="25">
        <v>397498.423</v>
      </c>
      <c r="L37" s="25">
        <v>4007142.218</v>
      </c>
      <c r="M37" s="25">
        <v>3971366.093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</row>
    <row r="38" spans="1:158" ht="12">
      <c r="A38" s="189"/>
      <c r="B38" s="23" t="s">
        <v>107</v>
      </c>
      <c r="C38" s="51" t="s">
        <v>128</v>
      </c>
      <c r="D38" s="25">
        <v>2081395.315</v>
      </c>
      <c r="E38" s="25">
        <v>1571114.44</v>
      </c>
      <c r="F38" s="25">
        <v>386412.062</v>
      </c>
      <c r="G38" s="25">
        <v>268813.556</v>
      </c>
      <c r="H38" s="25">
        <v>191297.034</v>
      </c>
      <c r="I38" s="25">
        <v>171311.067</v>
      </c>
      <c r="J38" s="25">
        <v>212085.416</v>
      </c>
      <c r="K38" s="25">
        <v>158387.912</v>
      </c>
      <c r="L38" s="25">
        <v>1291600.803</v>
      </c>
      <c r="M38" s="25">
        <v>972601.905</v>
      </c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</row>
    <row r="39" spans="1:158" ht="12">
      <c r="A39" s="189"/>
      <c r="B39" s="23" t="s">
        <v>109</v>
      </c>
      <c r="C39" s="51" t="s">
        <v>129</v>
      </c>
      <c r="D39" s="25">
        <v>7470455.144</v>
      </c>
      <c r="E39" s="25">
        <v>6804168.512</v>
      </c>
      <c r="F39" s="25">
        <v>2380265.95</v>
      </c>
      <c r="G39" s="25">
        <v>2028098.396</v>
      </c>
      <c r="H39" s="25">
        <v>1441962.242</v>
      </c>
      <c r="I39" s="25">
        <v>1223134.639</v>
      </c>
      <c r="J39" s="25">
        <v>1030406.192</v>
      </c>
      <c r="K39" s="25">
        <v>991765.394</v>
      </c>
      <c r="L39" s="25">
        <v>2617820.76</v>
      </c>
      <c r="M39" s="25">
        <v>2561170.083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</row>
    <row r="40" spans="1:158" ht="12">
      <c r="A40" s="189"/>
      <c r="B40" s="23" t="s">
        <v>111</v>
      </c>
      <c r="C40" s="51" t="s">
        <v>130</v>
      </c>
      <c r="D40" s="25">
        <v>1656166.552</v>
      </c>
      <c r="E40" s="25">
        <v>1160475.525</v>
      </c>
      <c r="F40" s="25">
        <v>791903.093</v>
      </c>
      <c r="G40" s="25">
        <v>543449.347</v>
      </c>
      <c r="H40" s="25">
        <v>201477.131</v>
      </c>
      <c r="I40" s="25">
        <v>133929.452</v>
      </c>
      <c r="J40" s="25">
        <v>175989.571</v>
      </c>
      <c r="K40" s="25">
        <v>165149.508</v>
      </c>
      <c r="L40" s="25">
        <v>486796.757</v>
      </c>
      <c r="M40" s="25">
        <v>317947.218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</row>
    <row r="41" spans="1:158" ht="12">
      <c r="A41" s="189"/>
      <c r="B41" s="23" t="s">
        <v>131</v>
      </c>
      <c r="C41" s="51" t="s">
        <v>132</v>
      </c>
      <c r="D41" s="25">
        <v>2261566.232</v>
      </c>
      <c r="E41" s="25">
        <v>2793252.224</v>
      </c>
      <c r="F41" s="25">
        <v>521068.898</v>
      </c>
      <c r="G41" s="25">
        <v>691432.004</v>
      </c>
      <c r="H41" s="25">
        <v>310259.931</v>
      </c>
      <c r="I41" s="25">
        <v>391296.459</v>
      </c>
      <c r="J41" s="25">
        <v>339918.365</v>
      </c>
      <c r="K41" s="25">
        <v>369369.055</v>
      </c>
      <c r="L41" s="25">
        <v>1090319.038</v>
      </c>
      <c r="M41" s="25">
        <v>1341154.706</v>
      </c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</row>
    <row r="42" spans="1:158" ht="12">
      <c r="A42" s="189"/>
      <c r="B42" s="23" t="s">
        <v>133</v>
      </c>
      <c r="C42" s="51" t="s">
        <v>134</v>
      </c>
      <c r="D42" s="25">
        <v>1416978.751</v>
      </c>
      <c r="E42" s="25">
        <v>1283772.355</v>
      </c>
      <c r="F42" s="25">
        <v>529359.969</v>
      </c>
      <c r="G42" s="25">
        <v>367507.505</v>
      </c>
      <c r="H42" s="25">
        <v>200413.943</v>
      </c>
      <c r="I42" s="25">
        <v>119547.197</v>
      </c>
      <c r="J42" s="25">
        <v>188434.963</v>
      </c>
      <c r="K42" s="25">
        <v>123754.549</v>
      </c>
      <c r="L42" s="25">
        <v>498769.876</v>
      </c>
      <c r="M42" s="25">
        <v>672963.104</v>
      </c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</row>
    <row r="43" spans="1:158" ht="12">
      <c r="A43" s="189"/>
      <c r="B43" s="172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4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</row>
    <row r="44" spans="1:158" ht="21">
      <c r="A44" s="189"/>
      <c r="B44" s="53" t="s">
        <v>113</v>
      </c>
      <c r="C44" s="54" t="s">
        <v>135</v>
      </c>
      <c r="D44" s="30">
        <v>2202265.601</v>
      </c>
      <c r="E44" s="30">
        <v>2186183.858</v>
      </c>
      <c r="F44" s="30">
        <v>210367.679</v>
      </c>
      <c r="G44" s="30">
        <v>175367.781</v>
      </c>
      <c r="H44" s="30">
        <v>250284.606</v>
      </c>
      <c r="I44" s="30">
        <v>237056.552</v>
      </c>
      <c r="J44" s="30">
        <v>289142.876</v>
      </c>
      <c r="K44" s="30">
        <v>321238.385</v>
      </c>
      <c r="L44" s="30">
        <v>1452470.44</v>
      </c>
      <c r="M44" s="30">
        <v>1452521.14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</row>
    <row r="45" spans="1:158" ht="12">
      <c r="A45" s="189"/>
      <c r="B45" s="42" t="s">
        <v>27</v>
      </c>
      <c r="C45" s="51" t="s">
        <v>136</v>
      </c>
      <c r="D45" s="25">
        <v>1468122.608</v>
      </c>
      <c r="E45" s="25">
        <v>1564901.952</v>
      </c>
      <c r="F45" s="25">
        <v>125422.48</v>
      </c>
      <c r="G45" s="25">
        <v>115587.001</v>
      </c>
      <c r="H45" s="25">
        <v>148914.922</v>
      </c>
      <c r="I45" s="25">
        <v>153900.547</v>
      </c>
      <c r="J45" s="25">
        <v>169888.741</v>
      </c>
      <c r="K45" s="25">
        <v>181361.281</v>
      </c>
      <c r="L45" s="25">
        <v>1023896.465</v>
      </c>
      <c r="M45" s="25">
        <v>1114053.123</v>
      </c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</row>
    <row r="46" spans="1:158" ht="12">
      <c r="A46" s="189"/>
      <c r="B46" s="42" t="s">
        <v>103</v>
      </c>
      <c r="C46" s="51" t="s">
        <v>137</v>
      </c>
      <c r="D46" s="25">
        <v>734142.993</v>
      </c>
      <c r="E46" s="25">
        <v>621281.906</v>
      </c>
      <c r="F46" s="25">
        <v>84945.199</v>
      </c>
      <c r="G46" s="25">
        <v>59780.78</v>
      </c>
      <c r="H46" s="25">
        <v>101369.684</v>
      </c>
      <c r="I46" s="25">
        <v>83156.005</v>
      </c>
      <c r="J46" s="25">
        <v>119254.135</v>
      </c>
      <c r="K46" s="25">
        <v>139877.104</v>
      </c>
      <c r="L46" s="25">
        <v>428573.975</v>
      </c>
      <c r="M46" s="25">
        <v>338468.017</v>
      </c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</row>
    <row r="47" spans="1:158" ht="12">
      <c r="A47" s="189"/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4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</row>
    <row r="48" spans="1:158" ht="12">
      <c r="A48" s="189"/>
      <c r="B48" s="42" t="s">
        <v>120</v>
      </c>
      <c r="C48" s="51" t="s">
        <v>138</v>
      </c>
      <c r="D48" s="25">
        <v>28594430.329</v>
      </c>
      <c r="E48" s="25">
        <v>26832829.774</v>
      </c>
      <c r="F48" s="25">
        <v>4847488.687</v>
      </c>
      <c r="G48" s="25">
        <v>4182344.966</v>
      </c>
      <c r="H48" s="25">
        <v>3820929.934</v>
      </c>
      <c r="I48" s="25">
        <v>3794157.745</v>
      </c>
      <c r="J48" s="25">
        <v>2914694.879</v>
      </c>
      <c r="K48" s="25">
        <v>2774608.996</v>
      </c>
      <c r="L48" s="25">
        <v>17011316.829</v>
      </c>
      <c r="M48" s="25">
        <v>16081718.067</v>
      </c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</row>
    <row r="49" spans="1:158" ht="12">
      <c r="A49" s="189"/>
      <c r="B49" s="23" t="s">
        <v>27</v>
      </c>
      <c r="C49" s="51" t="s">
        <v>139</v>
      </c>
      <c r="D49" s="25">
        <v>22615300.83</v>
      </c>
      <c r="E49" s="25">
        <v>20986776.431</v>
      </c>
      <c r="F49" s="25">
        <v>4161952.059</v>
      </c>
      <c r="G49" s="25">
        <v>3527530.569</v>
      </c>
      <c r="H49" s="25">
        <v>3444988.009</v>
      </c>
      <c r="I49" s="25">
        <v>3391277.708</v>
      </c>
      <c r="J49" s="25">
        <v>1770243.653</v>
      </c>
      <c r="K49" s="25">
        <v>1662360.467</v>
      </c>
      <c r="L49" s="25">
        <v>13238117.109</v>
      </c>
      <c r="M49" s="25">
        <v>12405607.687</v>
      </c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</row>
    <row r="50" spans="1:158" ht="12">
      <c r="A50" s="189"/>
      <c r="B50" s="23" t="s">
        <v>103</v>
      </c>
      <c r="C50" s="51" t="s">
        <v>140</v>
      </c>
      <c r="D50" s="25">
        <v>5649025.466</v>
      </c>
      <c r="E50" s="25">
        <v>5612588.002</v>
      </c>
      <c r="F50" s="25">
        <v>621086.646</v>
      </c>
      <c r="G50" s="25">
        <v>620868.946</v>
      </c>
      <c r="H50" s="25">
        <v>364413.12</v>
      </c>
      <c r="I50" s="25">
        <v>393242.087</v>
      </c>
      <c r="J50" s="25">
        <v>1117184.194</v>
      </c>
      <c r="K50" s="25">
        <v>1091201.11</v>
      </c>
      <c r="L50" s="25">
        <v>3546341.506</v>
      </c>
      <c r="M50" s="25">
        <v>3507275.859</v>
      </c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</row>
    <row r="51" spans="1:13" ht="12">
      <c r="A51" s="189"/>
      <c r="B51" s="42" t="s">
        <v>105</v>
      </c>
      <c r="C51" s="51" t="s">
        <v>141</v>
      </c>
      <c r="D51" s="25">
        <v>330104.033</v>
      </c>
      <c r="E51" s="25">
        <v>233465.341</v>
      </c>
      <c r="F51" s="25">
        <v>64449.982</v>
      </c>
      <c r="G51" s="25">
        <v>33945.451</v>
      </c>
      <c r="H51" s="25">
        <v>11528.805</v>
      </c>
      <c r="I51" s="25">
        <v>9637.95</v>
      </c>
      <c r="J51" s="25">
        <v>27267.032</v>
      </c>
      <c r="K51" s="25">
        <v>21047.419</v>
      </c>
      <c r="L51" s="25">
        <v>226858.214</v>
      </c>
      <c r="M51" s="25">
        <v>168834.521</v>
      </c>
    </row>
    <row r="52" spans="1:13" ht="12">
      <c r="A52" s="189"/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4"/>
    </row>
    <row r="53" spans="1:13" ht="12">
      <c r="A53" s="189"/>
      <c r="B53" s="42" t="s">
        <v>142</v>
      </c>
      <c r="C53" s="51" t="s">
        <v>143</v>
      </c>
      <c r="D53" s="25">
        <v>35780790.235</v>
      </c>
      <c r="E53" s="25">
        <v>36233677.894</v>
      </c>
      <c r="F53" s="25">
        <v>9519758.321</v>
      </c>
      <c r="G53" s="25">
        <v>8751056.23</v>
      </c>
      <c r="H53" s="25">
        <v>4792549.788</v>
      </c>
      <c r="I53" s="25">
        <v>4856791.705</v>
      </c>
      <c r="J53" s="25">
        <v>4388818.594</v>
      </c>
      <c r="K53" s="25">
        <v>4369139.87</v>
      </c>
      <c r="L53" s="25">
        <v>17079663.532</v>
      </c>
      <c r="M53" s="25">
        <v>18256690.089</v>
      </c>
    </row>
    <row r="54" spans="1:13" ht="12">
      <c r="A54" s="189"/>
      <c r="B54" s="42" t="s">
        <v>27</v>
      </c>
      <c r="C54" s="51" t="s">
        <v>144</v>
      </c>
      <c r="D54" s="25">
        <v>184.731</v>
      </c>
      <c r="E54" s="25">
        <v>1335.568</v>
      </c>
      <c r="F54" s="25">
        <v>81.957</v>
      </c>
      <c r="G54" s="25">
        <v>63.947</v>
      </c>
      <c r="H54" s="25">
        <v>87.879</v>
      </c>
      <c r="I54" s="25">
        <v>95.364</v>
      </c>
      <c r="J54" s="25">
        <v>3.463</v>
      </c>
      <c r="K54" s="25">
        <v>1000</v>
      </c>
      <c r="L54" s="25">
        <v>11.432</v>
      </c>
      <c r="M54" s="25">
        <v>176.257</v>
      </c>
    </row>
    <row r="55" spans="1:13" ht="12">
      <c r="A55" s="189"/>
      <c r="B55" s="42" t="s">
        <v>103</v>
      </c>
      <c r="C55" s="51" t="s">
        <v>145</v>
      </c>
      <c r="D55" s="25">
        <v>18044880.801</v>
      </c>
      <c r="E55" s="25">
        <v>18242560.213</v>
      </c>
      <c r="F55" s="25">
        <v>4726015.674</v>
      </c>
      <c r="G55" s="25">
        <v>4497028.028</v>
      </c>
      <c r="H55" s="25">
        <v>2173102.894</v>
      </c>
      <c r="I55" s="25">
        <v>2180742.591</v>
      </c>
      <c r="J55" s="25">
        <v>1919043.74</v>
      </c>
      <c r="K55" s="25">
        <v>1823064.439</v>
      </c>
      <c r="L55" s="25">
        <v>9226718.493</v>
      </c>
      <c r="M55" s="25">
        <v>9741725.155</v>
      </c>
    </row>
    <row r="56" spans="1:13" ht="12">
      <c r="A56" s="189"/>
      <c r="B56" s="42" t="s">
        <v>105</v>
      </c>
      <c r="C56" s="51" t="s">
        <v>146</v>
      </c>
      <c r="D56" s="25">
        <v>17735724.703</v>
      </c>
      <c r="E56" s="25">
        <v>17989782.113</v>
      </c>
      <c r="F56" s="25">
        <v>4793660.69</v>
      </c>
      <c r="G56" s="25">
        <v>4253964.255</v>
      </c>
      <c r="H56" s="25">
        <v>2619359.015</v>
      </c>
      <c r="I56" s="25">
        <v>2675953.75</v>
      </c>
      <c r="J56" s="25">
        <v>2469771.391</v>
      </c>
      <c r="K56" s="25">
        <v>2545075.431</v>
      </c>
      <c r="L56" s="25">
        <v>7852933.607</v>
      </c>
      <c r="M56" s="25">
        <v>8514788.677</v>
      </c>
    </row>
    <row r="57" spans="1:13" ht="12">
      <c r="A57" s="189"/>
      <c r="B57" s="172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4"/>
    </row>
    <row r="58" spans="1:13" ht="12">
      <c r="A58" s="190"/>
      <c r="B58" s="42" t="s">
        <v>147</v>
      </c>
      <c r="C58" s="51" t="s">
        <v>148</v>
      </c>
      <c r="D58" s="25">
        <v>1072046.518</v>
      </c>
      <c r="E58" s="25">
        <v>1080949.141</v>
      </c>
      <c r="F58" s="25">
        <v>202604.029</v>
      </c>
      <c r="G58" s="25">
        <v>176887.67</v>
      </c>
      <c r="H58" s="25">
        <v>149020.84</v>
      </c>
      <c r="I58" s="25">
        <v>137349.387</v>
      </c>
      <c r="J58" s="25">
        <v>166745.994</v>
      </c>
      <c r="K58" s="25">
        <v>171533.383</v>
      </c>
      <c r="L58" s="25">
        <v>553675.655</v>
      </c>
      <c r="M58" s="25">
        <v>595178.701</v>
      </c>
    </row>
    <row r="59" spans="1:13" ht="14.2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4.2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4.2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4.2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4.2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4.2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4.2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4.2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4.2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4.2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4.2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4.2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4.2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4.2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4.2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4.2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4.2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4.25">
      <c r="A76"/>
      <c r="B76"/>
      <c r="C76"/>
      <c r="D76"/>
      <c r="E76"/>
      <c r="F76"/>
      <c r="G76"/>
      <c r="H76"/>
      <c r="I76"/>
      <c r="J76"/>
      <c r="K76"/>
      <c r="L76"/>
      <c r="M76"/>
    </row>
  </sheetData>
  <sheetProtection/>
  <mergeCells count="21">
    <mergeCell ref="A5:C6"/>
    <mergeCell ref="D5:E5"/>
    <mergeCell ref="F5:G5"/>
    <mergeCell ref="H5:I5"/>
    <mergeCell ref="J5:K5"/>
    <mergeCell ref="L5:M5"/>
    <mergeCell ref="A7:C7"/>
    <mergeCell ref="A8:M9"/>
    <mergeCell ref="B10:C10"/>
    <mergeCell ref="B32:C32"/>
    <mergeCell ref="B11:M11"/>
    <mergeCell ref="B21:M21"/>
    <mergeCell ref="B28:M28"/>
    <mergeCell ref="A10:A29"/>
    <mergeCell ref="B33:M33"/>
    <mergeCell ref="B43:M43"/>
    <mergeCell ref="B47:M47"/>
    <mergeCell ref="B52:M52"/>
    <mergeCell ref="B57:M57"/>
    <mergeCell ref="A30:M31"/>
    <mergeCell ref="A32:A5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40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3.7109375" style="0" customWidth="1"/>
    <col min="2" max="2" width="17.421875" style="0" customWidth="1"/>
    <col min="3" max="3" width="7.140625" style="0" bestFit="1" customWidth="1"/>
    <col min="4" max="5" width="5.7109375" style="0" bestFit="1" customWidth="1"/>
    <col min="6" max="7" width="8.7109375" style="0" bestFit="1" customWidth="1"/>
    <col min="8" max="11" width="10.00390625" style="0" bestFit="1" customWidth="1"/>
    <col min="12" max="16" width="9.140625" style="0" bestFit="1" customWidth="1"/>
    <col min="17" max="17" width="8.28125" style="0" bestFit="1" customWidth="1"/>
    <col min="18" max="19" width="10.8515625" style="0" bestFit="1" customWidth="1"/>
  </cols>
  <sheetData>
    <row r="1" spans="1:17" ht="14.25">
      <c r="A1" s="267" t="s">
        <v>277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8"/>
      <c r="Q1" s="8"/>
    </row>
    <row r="2" spans="1:15" ht="14.25">
      <c r="A2" s="267" t="s">
        <v>278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</row>
    <row r="3" spans="1:19" ht="14.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21"/>
      <c r="Q3" s="21"/>
      <c r="R3" s="21"/>
      <c r="S3" s="21"/>
    </row>
    <row r="4" spans="1:19" ht="14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68" t="s">
        <v>250</v>
      </c>
      <c r="S4" s="269"/>
    </row>
    <row r="5" spans="1:19" ht="12.75" customHeight="1">
      <c r="A5" s="214" t="s">
        <v>155</v>
      </c>
      <c r="B5" s="215"/>
      <c r="C5" s="270" t="s">
        <v>279</v>
      </c>
      <c r="D5" s="273" t="s">
        <v>315</v>
      </c>
      <c r="E5" s="274"/>
      <c r="F5" s="211" t="s">
        <v>316</v>
      </c>
      <c r="G5" s="163"/>
      <c r="H5" s="214" t="s">
        <v>28</v>
      </c>
      <c r="I5" s="163"/>
      <c r="J5" s="211" t="s">
        <v>280</v>
      </c>
      <c r="K5" s="163"/>
      <c r="L5" s="214" t="s">
        <v>281</v>
      </c>
      <c r="M5" s="163"/>
      <c r="N5" s="214" t="s">
        <v>282</v>
      </c>
      <c r="O5" s="163"/>
      <c r="P5" s="211" t="s">
        <v>283</v>
      </c>
      <c r="Q5" s="163"/>
      <c r="R5" s="211" t="s">
        <v>284</v>
      </c>
      <c r="S5" s="163"/>
    </row>
    <row r="6" spans="1:19" ht="14.25">
      <c r="A6" s="212"/>
      <c r="B6" s="203"/>
      <c r="C6" s="271"/>
      <c r="D6" s="275"/>
      <c r="E6" s="276"/>
      <c r="F6" s="164"/>
      <c r="G6" s="165"/>
      <c r="H6" s="164"/>
      <c r="I6" s="165"/>
      <c r="J6" s="164"/>
      <c r="K6" s="165"/>
      <c r="L6" s="164"/>
      <c r="M6" s="165"/>
      <c r="N6" s="164"/>
      <c r="O6" s="165"/>
      <c r="P6" s="164"/>
      <c r="Q6" s="165"/>
      <c r="R6" s="164"/>
      <c r="S6" s="165"/>
    </row>
    <row r="7" spans="1:19" ht="14.25">
      <c r="A7" s="212"/>
      <c r="B7" s="203"/>
      <c r="C7" s="271"/>
      <c r="D7" s="275"/>
      <c r="E7" s="276"/>
      <c r="F7" s="166"/>
      <c r="G7" s="167"/>
      <c r="H7" s="166"/>
      <c r="I7" s="167"/>
      <c r="J7" s="166"/>
      <c r="K7" s="167"/>
      <c r="L7" s="166"/>
      <c r="M7" s="167"/>
      <c r="N7" s="166"/>
      <c r="O7" s="167"/>
      <c r="P7" s="166"/>
      <c r="Q7" s="167"/>
      <c r="R7" s="166"/>
      <c r="S7" s="167"/>
    </row>
    <row r="8" spans="1:19" ht="14.25">
      <c r="A8" s="213"/>
      <c r="B8" s="204"/>
      <c r="C8" s="272"/>
      <c r="D8" s="78" t="s">
        <v>26</v>
      </c>
      <c r="E8" s="36">
        <v>2009</v>
      </c>
      <c r="F8" s="78" t="s">
        <v>26</v>
      </c>
      <c r="G8" s="36">
        <v>2009</v>
      </c>
      <c r="H8" s="78" t="s">
        <v>26</v>
      </c>
      <c r="I8" s="36">
        <v>2009</v>
      </c>
      <c r="J8" s="78" t="s">
        <v>26</v>
      </c>
      <c r="K8" s="36">
        <v>2009</v>
      </c>
      <c r="L8" s="78" t="s">
        <v>26</v>
      </c>
      <c r="M8" s="36">
        <v>2009</v>
      </c>
      <c r="N8" s="78" t="s">
        <v>26</v>
      </c>
      <c r="O8" s="36">
        <v>2009</v>
      </c>
      <c r="P8" s="78" t="s">
        <v>26</v>
      </c>
      <c r="Q8" s="36">
        <v>2009</v>
      </c>
      <c r="R8" s="78" t="s">
        <v>26</v>
      </c>
      <c r="S8" s="36">
        <v>2009</v>
      </c>
    </row>
    <row r="9" spans="1:19" ht="14.25">
      <c r="A9" s="197" t="s">
        <v>171</v>
      </c>
      <c r="B9" s="265" t="s">
        <v>172</v>
      </c>
      <c r="C9" s="51" t="s">
        <v>272</v>
      </c>
      <c r="D9" s="33">
        <v>307</v>
      </c>
      <c r="E9" s="33">
        <v>304</v>
      </c>
      <c r="F9" s="34">
        <v>788.62</v>
      </c>
      <c r="G9" s="34">
        <v>650.49</v>
      </c>
      <c r="H9" s="25">
        <v>71265.512</v>
      </c>
      <c r="I9" s="25">
        <v>55650.744</v>
      </c>
      <c r="J9" s="25">
        <v>11852.842</v>
      </c>
      <c r="K9" s="25">
        <v>8788.715</v>
      </c>
      <c r="L9" s="25">
        <v>3556.05</v>
      </c>
      <c r="M9" s="25">
        <v>3405.279</v>
      </c>
      <c r="N9" s="25">
        <v>2720.549</v>
      </c>
      <c r="O9" s="25">
        <v>2251.164</v>
      </c>
      <c r="P9" s="25">
        <v>835.501</v>
      </c>
      <c r="Q9" s="25">
        <v>1154.115</v>
      </c>
      <c r="R9" s="25">
        <v>89886.215</v>
      </c>
      <c r="S9" s="25">
        <v>88336.839</v>
      </c>
    </row>
    <row r="10" spans="1:19" ht="14.25">
      <c r="A10" s="197"/>
      <c r="B10" s="266"/>
      <c r="C10" s="51" t="s">
        <v>273</v>
      </c>
      <c r="D10" s="33">
        <v>28</v>
      </c>
      <c r="E10" s="33">
        <v>27</v>
      </c>
      <c r="F10" s="34">
        <v>887.21</v>
      </c>
      <c r="G10" s="34">
        <v>784.13</v>
      </c>
      <c r="H10" s="25">
        <v>87859.165</v>
      </c>
      <c r="I10" s="25">
        <v>75160.913</v>
      </c>
      <c r="J10" s="25">
        <v>3773.139</v>
      </c>
      <c r="K10" s="25">
        <v>3356.831</v>
      </c>
      <c r="L10" s="25">
        <v>1422.179</v>
      </c>
      <c r="M10" s="25">
        <v>2542.152</v>
      </c>
      <c r="N10" s="25">
        <v>5681.207</v>
      </c>
      <c r="O10" s="25">
        <v>4163.453</v>
      </c>
      <c r="P10" s="25">
        <v>-4259.028</v>
      </c>
      <c r="Q10" s="25">
        <v>-1621.301</v>
      </c>
      <c r="R10" s="25">
        <v>162516.951</v>
      </c>
      <c r="S10" s="25">
        <v>149572.123</v>
      </c>
    </row>
    <row r="11" spans="1:19" ht="14.25">
      <c r="A11" s="197"/>
      <c r="B11" s="266"/>
      <c r="C11" s="51" t="s">
        <v>274</v>
      </c>
      <c r="D11" s="33">
        <v>7</v>
      </c>
      <c r="E11" s="33">
        <v>10</v>
      </c>
      <c r="F11" s="34">
        <v>799.2</v>
      </c>
      <c r="G11" s="34">
        <v>1081.03</v>
      </c>
      <c r="H11" s="25">
        <v>74943.817</v>
      </c>
      <c r="I11" s="25">
        <v>86940.821</v>
      </c>
      <c r="J11" s="25">
        <v>12686.84</v>
      </c>
      <c r="K11" s="25">
        <v>12138.791</v>
      </c>
      <c r="L11" s="25">
        <v>2417.514</v>
      </c>
      <c r="M11" s="25">
        <v>1931.727</v>
      </c>
      <c r="N11" s="25">
        <v>4976.368</v>
      </c>
      <c r="O11" s="25">
        <v>5792.316</v>
      </c>
      <c r="P11" s="25">
        <v>-2558.854</v>
      </c>
      <c r="Q11" s="25">
        <v>-3860.589</v>
      </c>
      <c r="R11" s="25">
        <v>87969.435</v>
      </c>
      <c r="S11" s="25">
        <v>120586.396</v>
      </c>
    </row>
    <row r="12" spans="1:19" ht="14.25">
      <c r="A12" s="197"/>
      <c r="B12" s="266"/>
      <c r="C12" s="51" t="s">
        <v>275</v>
      </c>
      <c r="D12" s="33">
        <v>14</v>
      </c>
      <c r="E12" s="33">
        <v>11</v>
      </c>
      <c r="F12" s="34">
        <v>1547.13</v>
      </c>
      <c r="G12" s="34">
        <v>1336.54</v>
      </c>
      <c r="H12" s="25">
        <v>196239.811</v>
      </c>
      <c r="I12" s="25">
        <v>151870.387</v>
      </c>
      <c r="J12" s="25">
        <v>50995.129</v>
      </c>
      <c r="K12" s="25">
        <v>41408.962</v>
      </c>
      <c r="L12" s="25">
        <v>5302.531</v>
      </c>
      <c r="M12" s="25">
        <v>3003.312</v>
      </c>
      <c r="N12" s="25">
        <v>9372.582</v>
      </c>
      <c r="O12" s="25">
        <v>6796.521</v>
      </c>
      <c r="P12" s="25">
        <v>-4070.051</v>
      </c>
      <c r="Q12" s="25">
        <v>-3793.209</v>
      </c>
      <c r="R12" s="25">
        <v>272269.348</v>
      </c>
      <c r="S12" s="25">
        <v>240182.841</v>
      </c>
    </row>
    <row r="13" spans="1:19" ht="14.25">
      <c r="A13" s="197"/>
      <c r="B13" s="266"/>
      <c r="C13" s="51" t="s">
        <v>5</v>
      </c>
      <c r="D13" s="33">
        <v>356</v>
      </c>
      <c r="E13" s="33">
        <v>352</v>
      </c>
      <c r="F13" s="34">
        <v>4022.16</v>
      </c>
      <c r="G13" s="34">
        <v>3852.1899999999996</v>
      </c>
      <c r="H13" s="25">
        <v>430308.305</v>
      </c>
      <c r="I13" s="25">
        <v>369622.865</v>
      </c>
      <c r="J13" s="25">
        <v>79307.95</v>
      </c>
      <c r="K13" s="25">
        <v>65693.299</v>
      </c>
      <c r="L13" s="25">
        <v>12698.274</v>
      </c>
      <c r="M13" s="25">
        <v>10882.470000000001</v>
      </c>
      <c r="N13" s="25">
        <v>22750.706</v>
      </c>
      <c r="O13" s="25">
        <v>19003.454</v>
      </c>
      <c r="P13" s="25">
        <v>-10052.432</v>
      </c>
      <c r="Q13" s="25">
        <v>-8120.9839999999995</v>
      </c>
      <c r="R13" s="25">
        <v>612641.949</v>
      </c>
      <c r="S13" s="25">
        <v>598678.199</v>
      </c>
    </row>
    <row r="14" spans="1:19" ht="14.25">
      <c r="A14" s="149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1"/>
    </row>
    <row r="15" spans="1:19" ht="14.25">
      <c r="A15" s="197" t="s">
        <v>173</v>
      </c>
      <c r="B15" s="264" t="s">
        <v>174</v>
      </c>
      <c r="C15" s="51" t="s">
        <v>272</v>
      </c>
      <c r="D15" s="33">
        <v>43</v>
      </c>
      <c r="E15" s="33">
        <v>50</v>
      </c>
      <c r="F15" s="34">
        <v>190.95</v>
      </c>
      <c r="G15" s="34">
        <v>215.73</v>
      </c>
      <c r="H15" s="25">
        <v>22480.575</v>
      </c>
      <c r="I15" s="25">
        <v>28366.074</v>
      </c>
      <c r="J15" s="25">
        <v>3044.665</v>
      </c>
      <c r="K15" s="25">
        <v>2706.413</v>
      </c>
      <c r="L15" s="25">
        <v>1929.754</v>
      </c>
      <c r="M15" s="25">
        <v>1965.289</v>
      </c>
      <c r="N15" s="25">
        <v>2436.132</v>
      </c>
      <c r="O15" s="25">
        <v>1390.852</v>
      </c>
      <c r="P15" s="25">
        <v>-506.378</v>
      </c>
      <c r="Q15" s="25">
        <v>574.437</v>
      </c>
      <c r="R15" s="25">
        <v>29250.192</v>
      </c>
      <c r="S15" s="25">
        <v>46921.927</v>
      </c>
    </row>
    <row r="16" spans="1:19" ht="14.25">
      <c r="A16" s="197"/>
      <c r="B16" s="264"/>
      <c r="C16" s="51" t="s">
        <v>273</v>
      </c>
      <c r="D16" s="33">
        <v>15</v>
      </c>
      <c r="E16" s="33">
        <v>13</v>
      </c>
      <c r="F16" s="34">
        <v>378.39</v>
      </c>
      <c r="G16" s="34">
        <v>344.24</v>
      </c>
      <c r="H16" s="25">
        <v>51678.679</v>
      </c>
      <c r="I16" s="25">
        <v>39319.907</v>
      </c>
      <c r="J16" s="25">
        <v>2562.028</v>
      </c>
      <c r="K16" s="25">
        <v>2151.998</v>
      </c>
      <c r="L16" s="25">
        <v>2051.292</v>
      </c>
      <c r="M16" s="25">
        <v>1452.551</v>
      </c>
      <c r="N16" s="25">
        <v>1176.344</v>
      </c>
      <c r="O16" s="25">
        <v>1192.237</v>
      </c>
      <c r="P16" s="25">
        <v>874.948</v>
      </c>
      <c r="Q16" s="25">
        <v>260.314</v>
      </c>
      <c r="R16" s="25">
        <v>68663.251</v>
      </c>
      <c r="S16" s="25">
        <v>65878.714</v>
      </c>
    </row>
    <row r="17" spans="1:19" ht="14.25">
      <c r="A17" s="197"/>
      <c r="B17" s="264"/>
      <c r="C17" s="51" t="s">
        <v>274</v>
      </c>
      <c r="D17" s="33">
        <v>6</v>
      </c>
      <c r="E17" s="33">
        <v>6</v>
      </c>
      <c r="F17" s="34">
        <v>537.62</v>
      </c>
      <c r="G17" s="34">
        <v>519.47</v>
      </c>
      <c r="H17" s="25">
        <v>74915.394</v>
      </c>
      <c r="I17" s="25">
        <v>68910.679</v>
      </c>
      <c r="J17" s="25">
        <v>20740.873</v>
      </c>
      <c r="K17" s="25">
        <v>25747.969</v>
      </c>
      <c r="L17" s="25">
        <v>3435.885</v>
      </c>
      <c r="M17" s="25">
        <v>2232.913</v>
      </c>
      <c r="N17" s="25">
        <v>0</v>
      </c>
      <c r="O17" s="25">
        <v>138.702</v>
      </c>
      <c r="P17" s="25">
        <v>3435.885</v>
      </c>
      <c r="Q17" s="25">
        <v>2094.211</v>
      </c>
      <c r="R17" s="25">
        <v>113075.531</v>
      </c>
      <c r="S17" s="25">
        <v>113975.567</v>
      </c>
    </row>
    <row r="18" spans="1:19" ht="14.25">
      <c r="A18" s="197"/>
      <c r="B18" s="264"/>
      <c r="C18" s="51" t="s">
        <v>275</v>
      </c>
      <c r="D18" s="33">
        <v>2</v>
      </c>
      <c r="E18" s="33">
        <v>2</v>
      </c>
      <c r="F18" s="34">
        <v>2214.33</v>
      </c>
      <c r="G18" s="34">
        <v>2014.51</v>
      </c>
      <c r="H18" s="25">
        <v>167387.768</v>
      </c>
      <c r="I18" s="25">
        <v>174065.707</v>
      </c>
      <c r="J18" s="25">
        <v>7.134</v>
      </c>
      <c r="K18" s="25">
        <v>3.6</v>
      </c>
      <c r="L18" s="25">
        <v>403.385</v>
      </c>
      <c r="M18" s="25">
        <v>260.199</v>
      </c>
      <c r="N18" s="25">
        <v>7493.323</v>
      </c>
      <c r="O18" s="25">
        <v>1330.371</v>
      </c>
      <c r="P18" s="25">
        <v>-7089.938</v>
      </c>
      <c r="Q18" s="25">
        <v>-1070.172</v>
      </c>
      <c r="R18" s="25">
        <v>273009.147</v>
      </c>
      <c r="S18" s="25">
        <v>267148.093</v>
      </c>
    </row>
    <row r="19" spans="1:19" ht="14.25">
      <c r="A19" s="197"/>
      <c r="B19" s="264"/>
      <c r="C19" s="51" t="s">
        <v>5</v>
      </c>
      <c r="D19" s="33">
        <v>66</v>
      </c>
      <c r="E19" s="33">
        <v>71</v>
      </c>
      <c r="F19" s="34">
        <v>3321.29</v>
      </c>
      <c r="G19" s="34">
        <v>3093.95</v>
      </c>
      <c r="H19" s="25">
        <v>316462.416</v>
      </c>
      <c r="I19" s="25">
        <v>310662.36699999997</v>
      </c>
      <c r="J19" s="25">
        <v>26354.7</v>
      </c>
      <c r="K19" s="25">
        <v>30609.98</v>
      </c>
      <c r="L19" s="25">
        <v>7820.316</v>
      </c>
      <c r="M19" s="25">
        <v>5910.952</v>
      </c>
      <c r="N19" s="25">
        <v>11105.799</v>
      </c>
      <c r="O19" s="25">
        <v>4052.1620000000003</v>
      </c>
      <c r="P19" s="25">
        <v>-3285.483</v>
      </c>
      <c r="Q19" s="25">
        <v>1858.7899999999995</v>
      </c>
      <c r="R19" s="25">
        <v>483998.121</v>
      </c>
      <c r="S19" s="25">
        <v>493924.301</v>
      </c>
    </row>
    <row r="20" spans="1:19" ht="14.25">
      <c r="A20" s="149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1"/>
    </row>
    <row r="21" spans="1:19" ht="14.25">
      <c r="A21" s="197" t="s">
        <v>175</v>
      </c>
      <c r="B21" s="263" t="s">
        <v>285</v>
      </c>
      <c r="C21" s="51" t="s">
        <v>272</v>
      </c>
      <c r="D21" s="33">
        <v>5553</v>
      </c>
      <c r="E21" s="33">
        <v>5610</v>
      </c>
      <c r="F21" s="34">
        <v>28549.18</v>
      </c>
      <c r="G21" s="34">
        <v>25174.02</v>
      </c>
      <c r="H21" s="25">
        <v>2186402.142</v>
      </c>
      <c r="I21" s="25">
        <v>1684553.679</v>
      </c>
      <c r="J21" s="25">
        <v>449661.872</v>
      </c>
      <c r="K21" s="25">
        <v>334653.234</v>
      </c>
      <c r="L21" s="25">
        <v>101155.522</v>
      </c>
      <c r="M21" s="25">
        <v>58079.312</v>
      </c>
      <c r="N21" s="25">
        <v>45766.491</v>
      </c>
      <c r="O21" s="25">
        <v>59373.95</v>
      </c>
      <c r="P21" s="25">
        <v>55389.031</v>
      </c>
      <c r="Q21" s="25">
        <v>-1294.638</v>
      </c>
      <c r="R21" s="25">
        <v>2229903.56</v>
      </c>
      <c r="S21" s="25">
        <v>2055081.645</v>
      </c>
    </row>
    <row r="22" spans="1:19" ht="14.25">
      <c r="A22" s="197"/>
      <c r="B22" s="264"/>
      <c r="C22" s="51" t="s">
        <v>273</v>
      </c>
      <c r="D22" s="33">
        <v>605</v>
      </c>
      <c r="E22" s="33">
        <v>613</v>
      </c>
      <c r="F22" s="34">
        <v>27311.72</v>
      </c>
      <c r="G22" s="34">
        <v>24181.52</v>
      </c>
      <c r="H22" s="25">
        <v>2517796.228</v>
      </c>
      <c r="I22" s="25">
        <v>2009675.338</v>
      </c>
      <c r="J22" s="25">
        <v>933887.57</v>
      </c>
      <c r="K22" s="25">
        <v>711887.509</v>
      </c>
      <c r="L22" s="25">
        <v>77725.704</v>
      </c>
      <c r="M22" s="25">
        <v>61602.536</v>
      </c>
      <c r="N22" s="25">
        <v>35765.05</v>
      </c>
      <c r="O22" s="25">
        <v>67826.553</v>
      </c>
      <c r="P22" s="25">
        <v>41960.654</v>
      </c>
      <c r="Q22" s="25">
        <v>-6224.017</v>
      </c>
      <c r="R22" s="25">
        <v>1986800.761</v>
      </c>
      <c r="S22" s="25">
        <v>2104938.056</v>
      </c>
    </row>
    <row r="23" spans="1:19" ht="14.25">
      <c r="A23" s="197"/>
      <c r="B23" s="264"/>
      <c r="C23" s="51" t="s">
        <v>274</v>
      </c>
      <c r="D23" s="33">
        <v>282</v>
      </c>
      <c r="E23" s="33">
        <v>279</v>
      </c>
      <c r="F23" s="34">
        <v>36541.68</v>
      </c>
      <c r="G23" s="34">
        <v>32936.89</v>
      </c>
      <c r="H23" s="25">
        <v>3980451.748</v>
      </c>
      <c r="I23" s="25">
        <v>3372518.584</v>
      </c>
      <c r="J23" s="25">
        <v>2081290.571</v>
      </c>
      <c r="K23" s="25">
        <v>1736756.184</v>
      </c>
      <c r="L23" s="25">
        <v>135440.539</v>
      </c>
      <c r="M23" s="25">
        <v>177189.876</v>
      </c>
      <c r="N23" s="25">
        <v>57267.017</v>
      </c>
      <c r="O23" s="25">
        <v>124272.602</v>
      </c>
      <c r="P23" s="25">
        <v>78173.522</v>
      </c>
      <c r="Q23" s="25">
        <v>52917.274</v>
      </c>
      <c r="R23" s="25">
        <v>3349058.084</v>
      </c>
      <c r="S23" s="25">
        <v>3259381.138</v>
      </c>
    </row>
    <row r="24" spans="1:19" ht="14.25">
      <c r="A24" s="197"/>
      <c r="B24" s="264"/>
      <c r="C24" s="51" t="s">
        <v>275</v>
      </c>
      <c r="D24" s="33">
        <v>236</v>
      </c>
      <c r="E24" s="33">
        <v>224</v>
      </c>
      <c r="F24" s="34">
        <v>105608.7</v>
      </c>
      <c r="G24" s="34">
        <v>90482.41</v>
      </c>
      <c r="H24" s="25">
        <v>16384089.39</v>
      </c>
      <c r="I24" s="25">
        <v>13099296.16</v>
      </c>
      <c r="J24" s="25">
        <v>11546356.471</v>
      </c>
      <c r="K24" s="25">
        <v>9292098.047</v>
      </c>
      <c r="L24" s="25">
        <v>559864.985</v>
      </c>
      <c r="M24" s="25">
        <v>451341.956</v>
      </c>
      <c r="N24" s="25">
        <v>147315.093</v>
      </c>
      <c r="O24" s="25">
        <v>287757.404</v>
      </c>
      <c r="P24" s="25">
        <v>412549.892</v>
      </c>
      <c r="Q24" s="25">
        <v>163584.552</v>
      </c>
      <c r="R24" s="25">
        <v>15881752.997</v>
      </c>
      <c r="S24" s="25">
        <v>14747961.052</v>
      </c>
    </row>
    <row r="25" spans="1:19" ht="14.25">
      <c r="A25" s="197"/>
      <c r="B25" s="264"/>
      <c r="C25" s="51" t="s">
        <v>5</v>
      </c>
      <c r="D25" s="33">
        <v>6676</v>
      </c>
      <c r="E25" s="33">
        <v>6726</v>
      </c>
      <c r="F25" s="34">
        <v>198011.28</v>
      </c>
      <c r="G25" s="34">
        <v>172774.84</v>
      </c>
      <c r="H25" s="25">
        <v>25068739.508</v>
      </c>
      <c r="I25" s="25">
        <v>20166043.761</v>
      </c>
      <c r="J25" s="25">
        <v>15011196.484</v>
      </c>
      <c r="K25" s="25">
        <v>12075394.974</v>
      </c>
      <c r="L25" s="25">
        <v>874186.75</v>
      </c>
      <c r="M25" s="25">
        <v>748213.6799999999</v>
      </c>
      <c r="N25" s="25">
        <v>286113.651</v>
      </c>
      <c r="O25" s="25">
        <v>539230.509</v>
      </c>
      <c r="P25" s="25">
        <v>588073.099</v>
      </c>
      <c r="Q25" s="25">
        <v>208983.171</v>
      </c>
      <c r="R25" s="25">
        <v>23447515.402</v>
      </c>
      <c r="S25" s="25">
        <v>22167361.891</v>
      </c>
    </row>
    <row r="26" spans="1:19" ht="14.25">
      <c r="A26" s="149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1"/>
    </row>
    <row r="27" spans="1:19" ht="14.25">
      <c r="A27" s="197" t="s">
        <v>177</v>
      </c>
      <c r="B27" s="263" t="s">
        <v>286</v>
      </c>
      <c r="C27" s="51" t="s">
        <v>272</v>
      </c>
      <c r="D27" s="33">
        <v>168</v>
      </c>
      <c r="E27" s="33">
        <v>231</v>
      </c>
      <c r="F27" s="34">
        <v>128.47</v>
      </c>
      <c r="G27" s="34">
        <v>159.93</v>
      </c>
      <c r="H27" s="25">
        <v>37240.534</v>
      </c>
      <c r="I27" s="25">
        <v>37945.914</v>
      </c>
      <c r="J27" s="25">
        <v>5124.123</v>
      </c>
      <c r="K27" s="25">
        <v>1504.432</v>
      </c>
      <c r="L27" s="25">
        <v>3354.794</v>
      </c>
      <c r="M27" s="25">
        <v>4228.457</v>
      </c>
      <c r="N27" s="25">
        <v>1436.585</v>
      </c>
      <c r="O27" s="25">
        <v>2137.989</v>
      </c>
      <c r="P27" s="25">
        <v>1918.209</v>
      </c>
      <c r="Q27" s="25">
        <v>2090.468</v>
      </c>
      <c r="R27" s="25">
        <v>92248.993</v>
      </c>
      <c r="S27" s="25">
        <v>123013.882</v>
      </c>
    </row>
    <row r="28" spans="1:19" ht="14.25">
      <c r="A28" s="197"/>
      <c r="B28" s="264"/>
      <c r="C28" s="51" t="s">
        <v>273</v>
      </c>
      <c r="D28" s="33">
        <v>13</v>
      </c>
      <c r="E28" s="33">
        <v>11</v>
      </c>
      <c r="F28" s="34">
        <v>193.25</v>
      </c>
      <c r="G28" s="34">
        <v>108.6</v>
      </c>
      <c r="H28" s="25">
        <v>83157.098</v>
      </c>
      <c r="I28" s="25">
        <v>146292.858</v>
      </c>
      <c r="J28" s="25">
        <v>1855.815</v>
      </c>
      <c r="K28" s="25">
        <v>14539.96</v>
      </c>
      <c r="L28" s="25">
        <v>4518.01</v>
      </c>
      <c r="M28" s="25">
        <v>3344.672</v>
      </c>
      <c r="N28" s="25">
        <v>226.321</v>
      </c>
      <c r="O28" s="25">
        <v>2615.825</v>
      </c>
      <c r="P28" s="25">
        <v>4291.689</v>
      </c>
      <c r="Q28" s="25">
        <v>728.847</v>
      </c>
      <c r="R28" s="25">
        <v>314529.785</v>
      </c>
      <c r="S28" s="25">
        <v>305866.033</v>
      </c>
    </row>
    <row r="29" spans="1:19" ht="14.25">
      <c r="A29" s="197"/>
      <c r="B29" s="264"/>
      <c r="C29" s="51" t="s">
        <v>274</v>
      </c>
      <c r="D29" s="33">
        <v>10</v>
      </c>
      <c r="E29" s="33">
        <v>10</v>
      </c>
      <c r="F29" s="34">
        <v>673.73</v>
      </c>
      <c r="G29" s="34">
        <v>637.74</v>
      </c>
      <c r="H29" s="25">
        <v>230957.396</v>
      </c>
      <c r="I29" s="25">
        <v>174829.108</v>
      </c>
      <c r="J29" s="25">
        <v>17747.328</v>
      </c>
      <c r="K29" s="25">
        <v>2532.979</v>
      </c>
      <c r="L29" s="25">
        <v>22220.909</v>
      </c>
      <c r="M29" s="25">
        <v>14132.314</v>
      </c>
      <c r="N29" s="25">
        <v>0</v>
      </c>
      <c r="O29" s="25">
        <v>0</v>
      </c>
      <c r="P29" s="25">
        <v>22220.909</v>
      </c>
      <c r="Q29" s="25">
        <v>14132.314</v>
      </c>
      <c r="R29" s="25">
        <v>638698.396</v>
      </c>
      <c r="S29" s="25">
        <v>653999.028</v>
      </c>
    </row>
    <row r="30" spans="1:19" ht="14.25">
      <c r="A30" s="197"/>
      <c r="B30" s="264"/>
      <c r="C30" s="51" t="s">
        <v>275</v>
      </c>
      <c r="D30" s="33">
        <v>15</v>
      </c>
      <c r="E30" s="33">
        <v>17</v>
      </c>
      <c r="F30" s="34">
        <v>6546.19</v>
      </c>
      <c r="G30" s="34">
        <v>6838.72</v>
      </c>
      <c r="H30" s="25">
        <v>2527164.234</v>
      </c>
      <c r="I30" s="25">
        <v>3417165.935</v>
      </c>
      <c r="J30" s="25">
        <v>211656.793</v>
      </c>
      <c r="K30" s="25">
        <v>602926.552</v>
      </c>
      <c r="L30" s="25">
        <v>76463.691</v>
      </c>
      <c r="M30" s="25">
        <v>118710.481</v>
      </c>
      <c r="N30" s="25">
        <v>0</v>
      </c>
      <c r="O30" s="25">
        <v>1682.362</v>
      </c>
      <c r="P30" s="25">
        <v>76463.691</v>
      </c>
      <c r="Q30" s="25">
        <v>117028.119</v>
      </c>
      <c r="R30" s="25">
        <v>3832902.185</v>
      </c>
      <c r="S30" s="25">
        <v>5183855.893</v>
      </c>
    </row>
    <row r="31" spans="1:19" ht="14.25">
      <c r="A31" s="197"/>
      <c r="B31" s="264"/>
      <c r="C31" s="51" t="s">
        <v>5</v>
      </c>
      <c r="D31" s="33">
        <v>206</v>
      </c>
      <c r="E31" s="33">
        <v>269</v>
      </c>
      <c r="F31" s="34">
        <v>7541.639999999999</v>
      </c>
      <c r="G31" s="34">
        <v>7744.99</v>
      </c>
      <c r="H31" s="25">
        <v>2878519.262</v>
      </c>
      <c r="I31" s="25">
        <v>3776233.815</v>
      </c>
      <c r="J31" s="25">
        <v>236384.059</v>
      </c>
      <c r="K31" s="25">
        <v>621503.9230000001</v>
      </c>
      <c r="L31" s="25">
        <v>106557.404</v>
      </c>
      <c r="M31" s="25">
        <v>140415.924</v>
      </c>
      <c r="N31" s="25">
        <v>1662.906</v>
      </c>
      <c r="O31" s="25">
        <v>6436.176</v>
      </c>
      <c r="P31" s="25">
        <v>104894.498</v>
      </c>
      <c r="Q31" s="25">
        <v>133979.74800000002</v>
      </c>
      <c r="R31" s="25">
        <v>4878379.359</v>
      </c>
      <c r="S31" s="25">
        <v>6266734.836</v>
      </c>
    </row>
    <row r="32" spans="1:19" ht="14.25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1"/>
    </row>
    <row r="33" spans="1:19" ht="14.25">
      <c r="A33" s="262" t="s">
        <v>179</v>
      </c>
      <c r="B33" s="263" t="s">
        <v>287</v>
      </c>
      <c r="C33" s="51" t="s">
        <v>272</v>
      </c>
      <c r="D33" s="33">
        <v>168</v>
      </c>
      <c r="E33" s="33">
        <v>182</v>
      </c>
      <c r="F33" s="34">
        <v>613.86</v>
      </c>
      <c r="G33" s="34">
        <v>601.77</v>
      </c>
      <c r="H33" s="25">
        <v>82175.244</v>
      </c>
      <c r="I33" s="25">
        <v>60495.231</v>
      </c>
      <c r="J33" s="25">
        <v>15799.53</v>
      </c>
      <c r="K33" s="25">
        <v>6236.807</v>
      </c>
      <c r="L33" s="25">
        <v>2895.79</v>
      </c>
      <c r="M33" s="25">
        <v>2282.883</v>
      </c>
      <c r="N33" s="25">
        <v>2901.423</v>
      </c>
      <c r="O33" s="25">
        <v>1503.238</v>
      </c>
      <c r="P33" s="25">
        <v>-5.633</v>
      </c>
      <c r="Q33" s="25">
        <v>779.645</v>
      </c>
      <c r="R33" s="25">
        <v>129103.115</v>
      </c>
      <c r="S33" s="25">
        <v>123430.595</v>
      </c>
    </row>
    <row r="34" spans="1:19" ht="14.25">
      <c r="A34" s="262"/>
      <c r="B34" s="264"/>
      <c r="C34" s="51" t="s">
        <v>273</v>
      </c>
      <c r="D34" s="33">
        <v>41</v>
      </c>
      <c r="E34" s="33">
        <v>40</v>
      </c>
      <c r="F34" s="34">
        <v>1375.69</v>
      </c>
      <c r="G34" s="34">
        <v>1293.63</v>
      </c>
      <c r="H34" s="25">
        <v>165358.77</v>
      </c>
      <c r="I34" s="25">
        <v>144199.449</v>
      </c>
      <c r="J34" s="25">
        <v>11606.869</v>
      </c>
      <c r="K34" s="25">
        <v>16935.061</v>
      </c>
      <c r="L34" s="25">
        <v>6547.636</v>
      </c>
      <c r="M34" s="25">
        <v>7381.579</v>
      </c>
      <c r="N34" s="25">
        <v>1891.815</v>
      </c>
      <c r="O34" s="25">
        <v>863.558</v>
      </c>
      <c r="P34" s="25">
        <v>4655.821</v>
      </c>
      <c r="Q34" s="25">
        <v>6518.021</v>
      </c>
      <c r="R34" s="25">
        <v>307044.562</v>
      </c>
      <c r="S34" s="25">
        <v>313762.784</v>
      </c>
    </row>
    <row r="35" spans="1:19" ht="14.25">
      <c r="A35" s="262"/>
      <c r="B35" s="264"/>
      <c r="C35" s="51" t="s">
        <v>274</v>
      </c>
      <c r="D35" s="33">
        <v>40</v>
      </c>
      <c r="E35" s="33">
        <v>44</v>
      </c>
      <c r="F35" s="34">
        <v>3636.73</v>
      </c>
      <c r="G35" s="34">
        <v>4028.26</v>
      </c>
      <c r="H35" s="25">
        <v>328432.24</v>
      </c>
      <c r="I35" s="25">
        <v>345181.395</v>
      </c>
      <c r="J35" s="25">
        <v>18881.831</v>
      </c>
      <c r="K35" s="25">
        <v>17118.808</v>
      </c>
      <c r="L35" s="25">
        <v>5060.315</v>
      </c>
      <c r="M35" s="25">
        <v>5794.197</v>
      </c>
      <c r="N35" s="25">
        <v>898.225</v>
      </c>
      <c r="O35" s="25">
        <v>2336.677</v>
      </c>
      <c r="P35" s="25">
        <v>4162.09</v>
      </c>
      <c r="Q35" s="25">
        <v>3457.52</v>
      </c>
      <c r="R35" s="25">
        <v>1110126.766</v>
      </c>
      <c r="S35" s="25">
        <v>1267338.108</v>
      </c>
    </row>
    <row r="36" spans="1:19" ht="14.25">
      <c r="A36" s="262"/>
      <c r="B36" s="264"/>
      <c r="C36" s="51" t="s">
        <v>275</v>
      </c>
      <c r="D36" s="33">
        <v>11</v>
      </c>
      <c r="E36" s="33">
        <v>10</v>
      </c>
      <c r="F36" s="34">
        <v>3066.64</v>
      </c>
      <c r="G36" s="34">
        <v>2887.95</v>
      </c>
      <c r="H36" s="25">
        <v>362765.891</v>
      </c>
      <c r="I36" s="25">
        <v>279404.031</v>
      </c>
      <c r="J36" s="25">
        <v>43583.085</v>
      </c>
      <c r="K36" s="25">
        <v>31397.781</v>
      </c>
      <c r="L36" s="25">
        <v>9883.868</v>
      </c>
      <c r="M36" s="25">
        <v>4561.163</v>
      </c>
      <c r="N36" s="25">
        <v>249.314</v>
      </c>
      <c r="O36" s="25">
        <v>6160.015</v>
      </c>
      <c r="P36" s="25">
        <v>9634.554</v>
      </c>
      <c r="Q36" s="25">
        <v>-1598.852</v>
      </c>
      <c r="R36" s="25">
        <v>699392.573</v>
      </c>
      <c r="S36" s="25">
        <v>594141.971</v>
      </c>
    </row>
    <row r="37" spans="1:19" ht="14.25">
      <c r="A37" s="262"/>
      <c r="B37" s="264"/>
      <c r="C37" s="51" t="s">
        <v>5</v>
      </c>
      <c r="D37" s="33">
        <v>260</v>
      </c>
      <c r="E37" s="33">
        <v>276</v>
      </c>
      <c r="F37" s="34">
        <v>8692.92</v>
      </c>
      <c r="G37" s="34">
        <v>8811.61</v>
      </c>
      <c r="H37" s="25">
        <v>938732.145</v>
      </c>
      <c r="I37" s="25">
        <v>829280.1059999999</v>
      </c>
      <c r="J37" s="25">
        <v>89871.315</v>
      </c>
      <c r="K37" s="25">
        <v>71688.45700000001</v>
      </c>
      <c r="L37" s="25">
        <v>24387.609</v>
      </c>
      <c r="M37" s="25">
        <v>20019.822</v>
      </c>
      <c r="N37" s="25">
        <v>5940.777</v>
      </c>
      <c r="O37" s="25">
        <v>10863.488000000001</v>
      </c>
      <c r="P37" s="25">
        <v>18446.832</v>
      </c>
      <c r="Q37" s="25">
        <v>9156.333999999999</v>
      </c>
      <c r="R37" s="25">
        <v>2245667.016</v>
      </c>
      <c r="S37" s="25">
        <v>2298673.458</v>
      </c>
    </row>
    <row r="38" spans="1:19" ht="14.25">
      <c r="A38" s="149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1"/>
    </row>
    <row r="39" spans="1:19" ht="14.25">
      <c r="A39" s="197" t="s">
        <v>181</v>
      </c>
      <c r="B39" s="264" t="s">
        <v>182</v>
      </c>
      <c r="C39" s="51" t="s">
        <v>272</v>
      </c>
      <c r="D39" s="33">
        <v>6363</v>
      </c>
      <c r="E39" s="33">
        <v>6397</v>
      </c>
      <c r="F39" s="34">
        <v>24553.07</v>
      </c>
      <c r="G39" s="34">
        <v>22211.71</v>
      </c>
      <c r="H39" s="25">
        <v>1906994.682</v>
      </c>
      <c r="I39" s="25">
        <v>1468454.538</v>
      </c>
      <c r="J39" s="25">
        <v>80611.219</v>
      </c>
      <c r="K39" s="25">
        <v>55354.018</v>
      </c>
      <c r="L39" s="25">
        <v>78740.717</v>
      </c>
      <c r="M39" s="25">
        <v>52641.576</v>
      </c>
      <c r="N39" s="25">
        <v>34202.77</v>
      </c>
      <c r="O39" s="25">
        <v>62907.534</v>
      </c>
      <c r="P39" s="25">
        <v>44537.947</v>
      </c>
      <c r="Q39" s="25">
        <v>-10265.958</v>
      </c>
      <c r="R39" s="25">
        <v>2698883.474</v>
      </c>
      <c r="S39" s="25">
        <v>2665085.292</v>
      </c>
    </row>
    <row r="40" spans="1:19" ht="14.25">
      <c r="A40" s="197"/>
      <c r="B40" s="264"/>
      <c r="C40" s="51" t="s">
        <v>273</v>
      </c>
      <c r="D40" s="33">
        <v>247</v>
      </c>
      <c r="E40" s="33">
        <v>278</v>
      </c>
      <c r="F40" s="34">
        <v>9319.85</v>
      </c>
      <c r="G40" s="34">
        <v>9490.51</v>
      </c>
      <c r="H40" s="25">
        <v>1098491.918</v>
      </c>
      <c r="I40" s="25">
        <v>969150.19</v>
      </c>
      <c r="J40" s="25">
        <v>67903.937</v>
      </c>
      <c r="K40" s="25">
        <v>54614.712</v>
      </c>
      <c r="L40" s="25">
        <v>39769.165</v>
      </c>
      <c r="M40" s="25">
        <v>26781.833</v>
      </c>
      <c r="N40" s="25">
        <v>10096.197</v>
      </c>
      <c r="O40" s="25">
        <v>19952.151</v>
      </c>
      <c r="P40" s="25">
        <v>29672.968</v>
      </c>
      <c r="Q40" s="25">
        <v>6829.682</v>
      </c>
      <c r="R40" s="25">
        <v>953172.697</v>
      </c>
      <c r="S40" s="25">
        <v>1248848.242</v>
      </c>
    </row>
    <row r="41" spans="1:19" ht="14.25">
      <c r="A41" s="197"/>
      <c r="B41" s="264"/>
      <c r="C41" s="51" t="s">
        <v>274</v>
      </c>
      <c r="D41" s="33">
        <v>80</v>
      </c>
      <c r="E41" s="33">
        <v>81</v>
      </c>
      <c r="F41" s="34">
        <v>7398.14</v>
      </c>
      <c r="G41" s="34">
        <v>7539.74</v>
      </c>
      <c r="H41" s="25">
        <v>1342785.034</v>
      </c>
      <c r="I41" s="25">
        <v>1110183.018</v>
      </c>
      <c r="J41" s="25">
        <v>142238.497</v>
      </c>
      <c r="K41" s="25">
        <v>95155.276</v>
      </c>
      <c r="L41" s="25">
        <v>31740.983</v>
      </c>
      <c r="M41" s="25">
        <v>28644.522</v>
      </c>
      <c r="N41" s="25">
        <v>12253.749</v>
      </c>
      <c r="O41" s="25">
        <v>25954.092</v>
      </c>
      <c r="P41" s="25">
        <v>19487.234</v>
      </c>
      <c r="Q41" s="25">
        <v>2690.43</v>
      </c>
      <c r="R41" s="25">
        <v>1059138.687</v>
      </c>
      <c r="S41" s="25">
        <v>1225101.653</v>
      </c>
    </row>
    <row r="42" spans="1:19" ht="14.25">
      <c r="A42" s="197"/>
      <c r="B42" s="264"/>
      <c r="C42" s="51" t="s">
        <v>275</v>
      </c>
      <c r="D42" s="33">
        <v>56</v>
      </c>
      <c r="E42" s="33">
        <v>58</v>
      </c>
      <c r="F42" s="34">
        <v>15545.64</v>
      </c>
      <c r="G42" s="34">
        <v>14086.06</v>
      </c>
      <c r="H42" s="25">
        <v>3310923.501</v>
      </c>
      <c r="I42" s="25">
        <v>2544370.613</v>
      </c>
      <c r="J42" s="25">
        <v>101402.824</v>
      </c>
      <c r="K42" s="25">
        <v>132532.141</v>
      </c>
      <c r="L42" s="25">
        <v>68652.906</v>
      </c>
      <c r="M42" s="25">
        <v>41465.16</v>
      </c>
      <c r="N42" s="25">
        <v>9492.645</v>
      </c>
      <c r="O42" s="25">
        <v>29229.977</v>
      </c>
      <c r="P42" s="25">
        <v>59160.261</v>
      </c>
      <c r="Q42" s="25">
        <v>12235.183</v>
      </c>
      <c r="R42" s="25">
        <v>2842683.817</v>
      </c>
      <c r="S42" s="25">
        <v>2801697.332</v>
      </c>
    </row>
    <row r="43" spans="1:19" ht="14.25">
      <c r="A43" s="197"/>
      <c r="B43" s="264"/>
      <c r="C43" s="51" t="s">
        <v>5</v>
      </c>
      <c r="D43" s="33">
        <v>6746</v>
      </c>
      <c r="E43" s="33">
        <v>6814</v>
      </c>
      <c r="F43" s="34">
        <v>56816.7</v>
      </c>
      <c r="G43" s="34">
        <v>53328.02</v>
      </c>
      <c r="H43" s="25">
        <v>7659195.135</v>
      </c>
      <c r="I43" s="25">
        <v>6092158.359</v>
      </c>
      <c r="J43" s="25">
        <v>392156.477</v>
      </c>
      <c r="K43" s="25">
        <v>337656.147</v>
      </c>
      <c r="L43" s="25">
        <v>218903.771</v>
      </c>
      <c r="M43" s="25">
        <v>149533.09100000001</v>
      </c>
      <c r="N43" s="25">
        <v>66045.361</v>
      </c>
      <c r="O43" s="25">
        <v>138043.75400000002</v>
      </c>
      <c r="P43" s="25">
        <v>152858.41</v>
      </c>
      <c r="Q43" s="25">
        <v>11489.337</v>
      </c>
      <c r="R43" s="25">
        <v>7553878.675</v>
      </c>
      <c r="S43" s="25">
        <v>7940732.518999999</v>
      </c>
    </row>
    <row r="44" spans="1:19" ht="14.25">
      <c r="A44" s="149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1"/>
    </row>
    <row r="45" spans="1:19" ht="14.25">
      <c r="A45" s="197" t="s">
        <v>183</v>
      </c>
      <c r="B45" s="263" t="s">
        <v>288</v>
      </c>
      <c r="C45" s="51" t="s">
        <v>272</v>
      </c>
      <c r="D45" s="33">
        <v>12365</v>
      </c>
      <c r="E45" s="33">
        <v>12669</v>
      </c>
      <c r="F45" s="34">
        <v>25931.4</v>
      </c>
      <c r="G45" s="34">
        <v>25239.28</v>
      </c>
      <c r="H45" s="25">
        <v>5507310.006</v>
      </c>
      <c r="I45" s="25">
        <v>4285941.205</v>
      </c>
      <c r="J45" s="25">
        <v>1107539.211</v>
      </c>
      <c r="K45" s="25">
        <v>708138.467</v>
      </c>
      <c r="L45" s="25">
        <v>177656.157</v>
      </c>
      <c r="M45" s="25">
        <v>120801.683</v>
      </c>
      <c r="N45" s="25">
        <v>82418.552</v>
      </c>
      <c r="O45" s="25">
        <v>97066.619</v>
      </c>
      <c r="P45" s="25">
        <v>95237.605</v>
      </c>
      <c r="Q45" s="25">
        <v>23735.064</v>
      </c>
      <c r="R45" s="25">
        <v>3655978.775</v>
      </c>
      <c r="S45" s="25">
        <v>3606415.346</v>
      </c>
    </row>
    <row r="46" spans="1:19" ht="14.25">
      <c r="A46" s="197"/>
      <c r="B46" s="264"/>
      <c r="C46" s="51" t="s">
        <v>273</v>
      </c>
      <c r="D46" s="33">
        <v>739</v>
      </c>
      <c r="E46" s="33">
        <v>766</v>
      </c>
      <c r="F46" s="34">
        <v>14999.34</v>
      </c>
      <c r="G46" s="34">
        <v>14943.51</v>
      </c>
      <c r="H46" s="25">
        <v>4057499.268</v>
      </c>
      <c r="I46" s="25">
        <v>3615367.768</v>
      </c>
      <c r="J46" s="25">
        <v>627219.88</v>
      </c>
      <c r="K46" s="25">
        <v>546836.614</v>
      </c>
      <c r="L46" s="25">
        <v>123347.177</v>
      </c>
      <c r="M46" s="25">
        <v>105519.801</v>
      </c>
      <c r="N46" s="25">
        <v>33811.466</v>
      </c>
      <c r="O46" s="25">
        <v>44010.137</v>
      </c>
      <c r="P46" s="25">
        <v>89535.711</v>
      </c>
      <c r="Q46" s="25">
        <v>61509.664</v>
      </c>
      <c r="R46" s="25">
        <v>2428467.684</v>
      </c>
      <c r="S46" s="25">
        <v>2471052.296</v>
      </c>
    </row>
    <row r="47" spans="1:19" ht="14.25">
      <c r="A47" s="197"/>
      <c r="B47" s="264"/>
      <c r="C47" s="51" t="s">
        <v>274</v>
      </c>
      <c r="D47" s="33">
        <v>203</v>
      </c>
      <c r="E47" s="33">
        <v>213</v>
      </c>
      <c r="F47" s="34">
        <v>12256.12</v>
      </c>
      <c r="G47" s="34">
        <v>12771.38</v>
      </c>
      <c r="H47" s="25">
        <v>4169355.59</v>
      </c>
      <c r="I47" s="25">
        <v>3438922.695</v>
      </c>
      <c r="J47" s="25">
        <v>720433.284</v>
      </c>
      <c r="K47" s="25">
        <v>459421.154</v>
      </c>
      <c r="L47" s="25">
        <v>105223.467</v>
      </c>
      <c r="M47" s="25">
        <v>76307.355</v>
      </c>
      <c r="N47" s="25">
        <v>21866.187</v>
      </c>
      <c r="O47" s="25">
        <v>45746.392</v>
      </c>
      <c r="P47" s="25">
        <v>83357.28</v>
      </c>
      <c r="Q47" s="25">
        <v>30560.963</v>
      </c>
      <c r="R47" s="25">
        <v>2034894.099</v>
      </c>
      <c r="S47" s="25">
        <v>2039480.986</v>
      </c>
    </row>
    <row r="48" spans="1:19" ht="14.25">
      <c r="A48" s="197"/>
      <c r="B48" s="264"/>
      <c r="C48" s="51" t="s">
        <v>275</v>
      </c>
      <c r="D48" s="33">
        <v>149</v>
      </c>
      <c r="E48" s="33">
        <v>141</v>
      </c>
      <c r="F48" s="34">
        <v>37124</v>
      </c>
      <c r="G48" s="34">
        <v>36450.67</v>
      </c>
      <c r="H48" s="25">
        <v>16190343.582</v>
      </c>
      <c r="I48" s="25">
        <v>13375628.375</v>
      </c>
      <c r="J48" s="25">
        <v>2571746.551</v>
      </c>
      <c r="K48" s="25">
        <v>1698755.006</v>
      </c>
      <c r="L48" s="25">
        <v>302865.912</v>
      </c>
      <c r="M48" s="25">
        <v>290574.359</v>
      </c>
      <c r="N48" s="25">
        <v>127450.05</v>
      </c>
      <c r="O48" s="25">
        <v>43525.352</v>
      </c>
      <c r="P48" s="25">
        <v>175415.862</v>
      </c>
      <c r="Q48" s="25">
        <v>247049.007</v>
      </c>
      <c r="R48" s="25">
        <v>10126940.225</v>
      </c>
      <c r="S48" s="25">
        <v>9768603.855</v>
      </c>
    </row>
    <row r="49" spans="1:19" ht="14.25">
      <c r="A49" s="197"/>
      <c r="B49" s="264"/>
      <c r="C49" s="51" t="s">
        <v>5</v>
      </c>
      <c r="D49" s="33">
        <v>13456</v>
      </c>
      <c r="E49" s="33">
        <v>13789</v>
      </c>
      <c r="F49" s="34">
        <v>90310.86000000002</v>
      </c>
      <c r="G49" s="34">
        <v>89404.84</v>
      </c>
      <c r="H49" s="25">
        <v>29924508.446</v>
      </c>
      <c r="I49" s="25">
        <v>24715860.042999998</v>
      </c>
      <c r="J49" s="25">
        <v>5026938.926</v>
      </c>
      <c r="K49" s="25">
        <v>3413151.241</v>
      </c>
      <c r="L49" s="25">
        <v>709092.713</v>
      </c>
      <c r="M49" s="25">
        <v>593203.198</v>
      </c>
      <c r="N49" s="25">
        <v>265546.255</v>
      </c>
      <c r="O49" s="25">
        <v>230348.5</v>
      </c>
      <c r="P49" s="25">
        <v>443546.458</v>
      </c>
      <c r="Q49" s="25">
        <v>362854.69800000003</v>
      </c>
      <c r="R49" s="25">
        <v>18246280.783</v>
      </c>
      <c r="S49" s="25">
        <v>17885552.483000003</v>
      </c>
    </row>
    <row r="50" spans="1:19" ht="14.25">
      <c r="A50" s="149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1"/>
    </row>
    <row r="51" spans="1:19" ht="14.25">
      <c r="A51" s="197" t="s">
        <v>185</v>
      </c>
      <c r="B51" s="263" t="s">
        <v>289</v>
      </c>
      <c r="C51" s="51" t="s">
        <v>272</v>
      </c>
      <c r="D51" s="33">
        <v>2063</v>
      </c>
      <c r="E51" s="33">
        <v>2158</v>
      </c>
      <c r="F51" s="34">
        <v>7023.9</v>
      </c>
      <c r="G51" s="34">
        <v>7035.04</v>
      </c>
      <c r="H51" s="25">
        <v>827682.632</v>
      </c>
      <c r="I51" s="25">
        <v>747611.891</v>
      </c>
      <c r="J51" s="25">
        <v>340952.142</v>
      </c>
      <c r="K51" s="25">
        <v>306310.233</v>
      </c>
      <c r="L51" s="25">
        <v>27067.713</v>
      </c>
      <c r="M51" s="25">
        <v>18765.899</v>
      </c>
      <c r="N51" s="25">
        <v>15619.4</v>
      </c>
      <c r="O51" s="25">
        <v>30164.345</v>
      </c>
      <c r="P51" s="25">
        <v>11448.313</v>
      </c>
      <c r="Q51" s="25">
        <v>-11398.446</v>
      </c>
      <c r="R51" s="25">
        <v>664847.475</v>
      </c>
      <c r="S51" s="25">
        <v>635718.989</v>
      </c>
    </row>
    <row r="52" spans="1:19" ht="14.25">
      <c r="A52" s="197"/>
      <c r="B52" s="264"/>
      <c r="C52" s="51" t="s">
        <v>273</v>
      </c>
      <c r="D52" s="33">
        <v>134</v>
      </c>
      <c r="E52" s="33">
        <v>160</v>
      </c>
      <c r="F52" s="34">
        <v>4344.38</v>
      </c>
      <c r="G52" s="34">
        <v>4589.44</v>
      </c>
      <c r="H52" s="25">
        <v>644687.969</v>
      </c>
      <c r="I52" s="25">
        <v>609529.956</v>
      </c>
      <c r="J52" s="25">
        <v>307249.419</v>
      </c>
      <c r="K52" s="25">
        <v>296445.663</v>
      </c>
      <c r="L52" s="25">
        <v>14500.806</v>
      </c>
      <c r="M52" s="25">
        <v>15158.074</v>
      </c>
      <c r="N52" s="25">
        <v>10821.647</v>
      </c>
      <c r="O52" s="25">
        <v>8921.699</v>
      </c>
      <c r="P52" s="25">
        <v>3679.159</v>
      </c>
      <c r="Q52" s="25">
        <v>6236.375</v>
      </c>
      <c r="R52" s="25">
        <v>526678.454</v>
      </c>
      <c r="S52" s="25">
        <v>536397.442</v>
      </c>
    </row>
    <row r="53" spans="1:19" ht="14.25">
      <c r="A53" s="197"/>
      <c r="B53" s="264"/>
      <c r="C53" s="51" t="s">
        <v>274</v>
      </c>
      <c r="D53" s="33">
        <v>32</v>
      </c>
      <c r="E53" s="33">
        <v>33</v>
      </c>
      <c r="F53" s="34">
        <v>3486</v>
      </c>
      <c r="G53" s="34">
        <v>3043.15</v>
      </c>
      <c r="H53" s="25">
        <v>498052.732</v>
      </c>
      <c r="I53" s="25">
        <v>400704.745</v>
      </c>
      <c r="J53" s="25">
        <v>174535.259</v>
      </c>
      <c r="K53" s="25">
        <v>161332.766</v>
      </c>
      <c r="L53" s="25">
        <v>25067.415</v>
      </c>
      <c r="M53" s="25">
        <v>22270.597</v>
      </c>
      <c r="N53" s="25">
        <v>7647.423</v>
      </c>
      <c r="O53" s="25">
        <v>7836.481</v>
      </c>
      <c r="P53" s="25">
        <v>17419.992</v>
      </c>
      <c r="Q53" s="25">
        <v>14434.116</v>
      </c>
      <c r="R53" s="25">
        <v>504617.806</v>
      </c>
      <c r="S53" s="25">
        <v>525906.127</v>
      </c>
    </row>
    <row r="54" spans="1:19" ht="14.25">
      <c r="A54" s="197"/>
      <c r="B54" s="264"/>
      <c r="C54" s="51" t="s">
        <v>275</v>
      </c>
      <c r="D54" s="33">
        <v>24</v>
      </c>
      <c r="E54" s="33">
        <v>24</v>
      </c>
      <c r="F54" s="34">
        <v>22702.78</v>
      </c>
      <c r="G54" s="34">
        <v>22115.22</v>
      </c>
      <c r="H54" s="25">
        <v>1976503.2</v>
      </c>
      <c r="I54" s="25">
        <v>1664272.487</v>
      </c>
      <c r="J54" s="25">
        <v>700561.486</v>
      </c>
      <c r="K54" s="25">
        <v>471343.478</v>
      </c>
      <c r="L54" s="25">
        <v>91301.309</v>
      </c>
      <c r="M54" s="25">
        <v>53859.882</v>
      </c>
      <c r="N54" s="25">
        <v>13978.646</v>
      </c>
      <c r="O54" s="25">
        <v>190323.876</v>
      </c>
      <c r="P54" s="25">
        <v>77322.663</v>
      </c>
      <c r="Q54" s="25">
        <v>-136463.994</v>
      </c>
      <c r="R54" s="25">
        <v>8868082.783</v>
      </c>
      <c r="S54" s="25">
        <v>9197944.731</v>
      </c>
    </row>
    <row r="55" spans="1:19" ht="14.25">
      <c r="A55" s="197"/>
      <c r="B55" s="264"/>
      <c r="C55" s="51" t="s">
        <v>5</v>
      </c>
      <c r="D55" s="33">
        <v>2253</v>
      </c>
      <c r="E55" s="33">
        <v>2375</v>
      </c>
      <c r="F55" s="34">
        <v>37557.06</v>
      </c>
      <c r="G55" s="34">
        <v>36782.85</v>
      </c>
      <c r="H55" s="25">
        <v>3946926.533</v>
      </c>
      <c r="I55" s="25">
        <v>3422119.079</v>
      </c>
      <c r="J55" s="25">
        <v>1523298.306</v>
      </c>
      <c r="K55" s="25">
        <v>1235432.1400000001</v>
      </c>
      <c r="L55" s="25">
        <v>157937.243</v>
      </c>
      <c r="M55" s="25">
        <v>110054.45199999999</v>
      </c>
      <c r="N55" s="25">
        <v>48067.116</v>
      </c>
      <c r="O55" s="25">
        <v>237246.40099999998</v>
      </c>
      <c r="P55" s="25">
        <v>109870.127</v>
      </c>
      <c r="Q55" s="25">
        <v>-127191.94900000001</v>
      </c>
      <c r="R55" s="25">
        <v>10564226.518</v>
      </c>
      <c r="S55" s="25">
        <v>10895967.289</v>
      </c>
    </row>
    <row r="56" spans="1:19" ht="14.25">
      <c r="A56" s="149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1"/>
    </row>
    <row r="57" spans="1:19" ht="14.25">
      <c r="A57" s="197" t="s">
        <v>187</v>
      </c>
      <c r="B57" s="264" t="s">
        <v>188</v>
      </c>
      <c r="C57" s="51" t="s">
        <v>272</v>
      </c>
      <c r="D57" s="33">
        <v>2223</v>
      </c>
      <c r="E57" s="33">
        <v>2364</v>
      </c>
      <c r="F57" s="34">
        <v>7096.31</v>
      </c>
      <c r="G57" s="34">
        <v>7560.89</v>
      </c>
      <c r="H57" s="25">
        <v>412021.858</v>
      </c>
      <c r="I57" s="25">
        <v>410971.844</v>
      </c>
      <c r="J57" s="25">
        <v>7190.624</v>
      </c>
      <c r="K57" s="25">
        <v>5504.526</v>
      </c>
      <c r="L57" s="25">
        <v>13282.803</v>
      </c>
      <c r="M57" s="25">
        <v>11424.65</v>
      </c>
      <c r="N57" s="25">
        <v>28622.681</v>
      </c>
      <c r="O57" s="25">
        <v>29311.969</v>
      </c>
      <c r="P57" s="25">
        <v>-15339.878</v>
      </c>
      <c r="Q57" s="25">
        <v>-17887.319</v>
      </c>
      <c r="R57" s="25">
        <v>658949.183</v>
      </c>
      <c r="S57" s="25">
        <v>781599.034</v>
      </c>
    </row>
    <row r="58" spans="1:19" ht="14.25">
      <c r="A58" s="197"/>
      <c r="B58" s="264"/>
      <c r="C58" s="51" t="s">
        <v>273</v>
      </c>
      <c r="D58" s="33">
        <v>61</v>
      </c>
      <c r="E58" s="33">
        <v>61</v>
      </c>
      <c r="F58" s="34">
        <v>2314.94</v>
      </c>
      <c r="G58" s="34">
        <v>2283.18</v>
      </c>
      <c r="H58" s="25">
        <v>153147.636</v>
      </c>
      <c r="I58" s="25">
        <v>141166.773</v>
      </c>
      <c r="J58" s="25">
        <v>5336.97</v>
      </c>
      <c r="K58" s="25">
        <v>4362.298</v>
      </c>
      <c r="L58" s="25">
        <v>4383.335</v>
      </c>
      <c r="M58" s="25">
        <v>3072.4</v>
      </c>
      <c r="N58" s="25">
        <v>8164.78</v>
      </c>
      <c r="O58" s="25">
        <v>14388.971</v>
      </c>
      <c r="P58" s="25">
        <v>-3781.445</v>
      </c>
      <c r="Q58" s="25">
        <v>-11316.571</v>
      </c>
      <c r="R58" s="25">
        <v>318428.522</v>
      </c>
      <c r="S58" s="25">
        <v>375212.901</v>
      </c>
    </row>
    <row r="59" spans="1:19" ht="14.25">
      <c r="A59" s="197"/>
      <c r="B59" s="264"/>
      <c r="C59" s="51" t="s">
        <v>274</v>
      </c>
      <c r="D59" s="33">
        <v>20</v>
      </c>
      <c r="E59" s="33">
        <v>21</v>
      </c>
      <c r="F59" s="34">
        <v>3156.39</v>
      </c>
      <c r="G59" s="34">
        <v>3183.08</v>
      </c>
      <c r="H59" s="25">
        <v>189267.554</v>
      </c>
      <c r="I59" s="25">
        <v>188259.659</v>
      </c>
      <c r="J59" s="25">
        <v>1048.072</v>
      </c>
      <c r="K59" s="25">
        <v>579.717</v>
      </c>
      <c r="L59" s="25">
        <v>6684.018</v>
      </c>
      <c r="M59" s="25">
        <v>6356.278</v>
      </c>
      <c r="N59" s="25">
        <v>3257.628</v>
      </c>
      <c r="O59" s="25">
        <v>2212.729</v>
      </c>
      <c r="P59" s="25">
        <v>3426.39</v>
      </c>
      <c r="Q59" s="25">
        <v>4143.549</v>
      </c>
      <c r="R59" s="25">
        <v>325204.612</v>
      </c>
      <c r="S59" s="25">
        <v>329914.088</v>
      </c>
    </row>
    <row r="60" spans="1:19" ht="14.25">
      <c r="A60" s="197"/>
      <c r="B60" s="264"/>
      <c r="C60" s="51" t="s">
        <v>275</v>
      </c>
      <c r="D60" s="33">
        <v>14</v>
      </c>
      <c r="E60" s="33">
        <v>13</v>
      </c>
      <c r="F60" s="34">
        <v>4687.07</v>
      </c>
      <c r="G60" s="34">
        <v>4672.71</v>
      </c>
      <c r="H60" s="25">
        <v>381574.331</v>
      </c>
      <c r="I60" s="25">
        <v>294128.474</v>
      </c>
      <c r="J60" s="25">
        <v>33774.309</v>
      </c>
      <c r="K60" s="25">
        <v>26930.193</v>
      </c>
      <c r="L60" s="25">
        <v>13409.795</v>
      </c>
      <c r="M60" s="25">
        <v>10402.642</v>
      </c>
      <c r="N60" s="25">
        <v>25334.507</v>
      </c>
      <c r="O60" s="25">
        <v>22715.627</v>
      </c>
      <c r="P60" s="25">
        <v>-11924.712</v>
      </c>
      <c r="Q60" s="25">
        <v>-12312.985</v>
      </c>
      <c r="R60" s="25">
        <v>1024034.133</v>
      </c>
      <c r="S60" s="25">
        <v>993152.521</v>
      </c>
    </row>
    <row r="61" spans="1:19" ht="14.25">
      <c r="A61" s="197"/>
      <c r="B61" s="264"/>
      <c r="C61" s="51" t="s">
        <v>5</v>
      </c>
      <c r="D61" s="33">
        <v>2318</v>
      </c>
      <c r="E61" s="33">
        <v>2459</v>
      </c>
      <c r="F61" s="34">
        <v>17254.71</v>
      </c>
      <c r="G61" s="34">
        <v>17699.86</v>
      </c>
      <c r="H61" s="25">
        <v>1136011.379</v>
      </c>
      <c r="I61" s="25">
        <v>1034526.75</v>
      </c>
      <c r="J61" s="25">
        <v>47349.975</v>
      </c>
      <c r="K61" s="25">
        <v>37376.734</v>
      </c>
      <c r="L61" s="25">
        <v>37759.951</v>
      </c>
      <c r="M61" s="25">
        <v>31255.97</v>
      </c>
      <c r="N61" s="25">
        <v>65379.596</v>
      </c>
      <c r="O61" s="25">
        <v>68629.296</v>
      </c>
      <c r="P61" s="25">
        <v>-27619.645</v>
      </c>
      <c r="Q61" s="25">
        <v>-37373.326</v>
      </c>
      <c r="R61" s="25">
        <v>2326616.45</v>
      </c>
      <c r="S61" s="25">
        <v>2479878.5439999998</v>
      </c>
    </row>
    <row r="62" spans="1:19" ht="14.25">
      <c r="A62" s="149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1"/>
    </row>
    <row r="63" spans="1:19" ht="14.25">
      <c r="A63" s="262" t="s">
        <v>189</v>
      </c>
      <c r="B63" s="263" t="s">
        <v>290</v>
      </c>
      <c r="C63" s="51" t="s">
        <v>272</v>
      </c>
      <c r="D63" s="33">
        <v>2422</v>
      </c>
      <c r="E63" s="33">
        <v>2653</v>
      </c>
      <c r="F63" s="34">
        <v>5997.42</v>
      </c>
      <c r="G63" s="34">
        <v>6145.13</v>
      </c>
      <c r="H63" s="25">
        <v>647125.444</v>
      </c>
      <c r="I63" s="25">
        <v>615564.516</v>
      </c>
      <c r="J63" s="25">
        <v>61684.597</v>
      </c>
      <c r="K63" s="25">
        <v>60364.081</v>
      </c>
      <c r="L63" s="25">
        <v>41229.076</v>
      </c>
      <c r="M63" s="25">
        <v>43130.49</v>
      </c>
      <c r="N63" s="25">
        <v>47028.59</v>
      </c>
      <c r="O63" s="25">
        <v>24898.104</v>
      </c>
      <c r="P63" s="25">
        <v>-5799.514</v>
      </c>
      <c r="Q63" s="25">
        <v>18232.386</v>
      </c>
      <c r="R63" s="25">
        <v>645399.141</v>
      </c>
      <c r="S63" s="25">
        <v>576672.056</v>
      </c>
    </row>
    <row r="64" spans="1:19" ht="14.25">
      <c r="A64" s="197"/>
      <c r="B64" s="264"/>
      <c r="C64" s="51" t="s">
        <v>273</v>
      </c>
      <c r="D64" s="33">
        <v>102</v>
      </c>
      <c r="E64" s="33">
        <v>101</v>
      </c>
      <c r="F64" s="34">
        <v>3157.66</v>
      </c>
      <c r="G64" s="34">
        <v>3031.56</v>
      </c>
      <c r="H64" s="25">
        <v>457731.625</v>
      </c>
      <c r="I64" s="25">
        <v>397532.362</v>
      </c>
      <c r="J64" s="25">
        <v>53544.383</v>
      </c>
      <c r="K64" s="25">
        <v>49325.234</v>
      </c>
      <c r="L64" s="25">
        <v>30859.706</v>
      </c>
      <c r="M64" s="25">
        <v>26257.866</v>
      </c>
      <c r="N64" s="25">
        <v>13626.573</v>
      </c>
      <c r="O64" s="25">
        <v>7066.232</v>
      </c>
      <c r="P64" s="25">
        <v>17233.133</v>
      </c>
      <c r="Q64" s="25">
        <v>19191.634</v>
      </c>
      <c r="R64" s="25">
        <v>377591.381</v>
      </c>
      <c r="S64" s="25">
        <v>369842.659</v>
      </c>
    </row>
    <row r="65" spans="1:19" ht="14.25">
      <c r="A65" s="197"/>
      <c r="B65" s="264"/>
      <c r="C65" s="51" t="s">
        <v>274</v>
      </c>
      <c r="D65" s="33">
        <v>21</v>
      </c>
      <c r="E65" s="33">
        <v>25</v>
      </c>
      <c r="F65" s="34">
        <v>2109.26</v>
      </c>
      <c r="G65" s="34">
        <v>2077.22</v>
      </c>
      <c r="H65" s="25">
        <v>418114.153</v>
      </c>
      <c r="I65" s="25">
        <v>427376.302</v>
      </c>
      <c r="J65" s="25">
        <v>53339.107</v>
      </c>
      <c r="K65" s="25">
        <v>36267.663</v>
      </c>
      <c r="L65" s="25">
        <v>22336.554</v>
      </c>
      <c r="M65" s="25">
        <v>16935.698</v>
      </c>
      <c r="N65" s="25">
        <v>28415.649</v>
      </c>
      <c r="O65" s="25">
        <v>32189.148</v>
      </c>
      <c r="P65" s="25">
        <v>-6079.095</v>
      </c>
      <c r="Q65" s="25">
        <v>-15253.45</v>
      </c>
      <c r="R65" s="25">
        <v>487578.34</v>
      </c>
      <c r="S65" s="25">
        <v>537977.891</v>
      </c>
    </row>
    <row r="66" spans="1:19" ht="14.25">
      <c r="A66" s="197"/>
      <c r="B66" s="264"/>
      <c r="C66" s="51" t="s">
        <v>275</v>
      </c>
      <c r="D66" s="33">
        <v>26</v>
      </c>
      <c r="E66" s="33">
        <v>24</v>
      </c>
      <c r="F66" s="34">
        <v>6578.39</v>
      </c>
      <c r="G66" s="34">
        <v>6669.12</v>
      </c>
      <c r="H66" s="25">
        <v>1734008.204</v>
      </c>
      <c r="I66" s="25">
        <v>1631311.837</v>
      </c>
      <c r="J66" s="25">
        <v>215863.272</v>
      </c>
      <c r="K66" s="25">
        <v>212434.126</v>
      </c>
      <c r="L66" s="25">
        <v>220783.205</v>
      </c>
      <c r="M66" s="25">
        <v>138228.253</v>
      </c>
      <c r="N66" s="25">
        <v>11216.484</v>
      </c>
      <c r="O66" s="25">
        <v>50196.852</v>
      </c>
      <c r="P66" s="25">
        <v>209566.721</v>
      </c>
      <c r="Q66" s="25">
        <v>88031.401</v>
      </c>
      <c r="R66" s="25">
        <v>2858471.903</v>
      </c>
      <c r="S66" s="25">
        <v>2996651.531</v>
      </c>
    </row>
    <row r="67" spans="1:19" ht="14.25">
      <c r="A67" s="197"/>
      <c r="B67" s="264"/>
      <c r="C67" s="51" t="s">
        <v>5</v>
      </c>
      <c r="D67" s="33">
        <v>2571</v>
      </c>
      <c r="E67" s="33">
        <v>2803</v>
      </c>
      <c r="F67" s="34">
        <v>17842.73</v>
      </c>
      <c r="G67" s="34">
        <v>17923.03</v>
      </c>
      <c r="H67" s="25">
        <v>3256979.426</v>
      </c>
      <c r="I67" s="25">
        <v>3071785.017</v>
      </c>
      <c r="J67" s="25">
        <v>384431.359</v>
      </c>
      <c r="K67" s="25">
        <v>358391.104</v>
      </c>
      <c r="L67" s="25">
        <v>315208.541</v>
      </c>
      <c r="M67" s="25">
        <v>224552.307</v>
      </c>
      <c r="N67" s="25">
        <v>100287.296</v>
      </c>
      <c r="O67" s="25">
        <v>114350.336</v>
      </c>
      <c r="P67" s="25">
        <v>214921.245</v>
      </c>
      <c r="Q67" s="25">
        <v>110201.97099999999</v>
      </c>
      <c r="R67" s="25">
        <v>4369040.765</v>
      </c>
      <c r="S67" s="25">
        <v>4481144.137</v>
      </c>
    </row>
    <row r="68" spans="1:19" ht="14.25">
      <c r="A68" s="149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1"/>
    </row>
    <row r="69" spans="1:19" ht="14.25">
      <c r="A69" s="197" t="s">
        <v>191</v>
      </c>
      <c r="B69" s="263" t="s">
        <v>291</v>
      </c>
      <c r="C69" s="51" t="s">
        <v>272</v>
      </c>
      <c r="D69" s="33">
        <v>893</v>
      </c>
      <c r="E69" s="33">
        <v>942</v>
      </c>
      <c r="F69" s="34">
        <v>1515.59</v>
      </c>
      <c r="G69" s="34">
        <v>1466.25</v>
      </c>
      <c r="H69" s="25">
        <v>370166.953</v>
      </c>
      <c r="I69" s="25">
        <v>262303.661</v>
      </c>
      <c r="J69" s="25">
        <v>14574.898</v>
      </c>
      <c r="K69" s="25">
        <v>5497.489</v>
      </c>
      <c r="L69" s="25">
        <v>70527.76</v>
      </c>
      <c r="M69" s="25">
        <v>47062.215</v>
      </c>
      <c r="N69" s="25">
        <v>120987.995</v>
      </c>
      <c r="O69" s="25">
        <v>229421.917</v>
      </c>
      <c r="P69" s="25">
        <v>-50460.235</v>
      </c>
      <c r="Q69" s="25">
        <v>-182359.702</v>
      </c>
      <c r="R69" s="25">
        <v>2800590.374</v>
      </c>
      <c r="S69" s="25">
        <v>2292127.541</v>
      </c>
    </row>
    <row r="70" spans="1:19" ht="14.25">
      <c r="A70" s="197"/>
      <c r="B70" s="264"/>
      <c r="C70" s="51" t="s">
        <v>273</v>
      </c>
      <c r="D70" s="33">
        <v>45</v>
      </c>
      <c r="E70" s="33">
        <v>40</v>
      </c>
      <c r="F70" s="34">
        <v>1152.52</v>
      </c>
      <c r="G70" s="34">
        <v>903.99</v>
      </c>
      <c r="H70" s="25">
        <v>346587.938</v>
      </c>
      <c r="I70" s="25">
        <v>248984.025</v>
      </c>
      <c r="J70" s="25">
        <v>5476.144</v>
      </c>
      <c r="K70" s="25">
        <v>4427.257</v>
      </c>
      <c r="L70" s="25">
        <v>27361.724</v>
      </c>
      <c r="M70" s="25">
        <v>19269.208</v>
      </c>
      <c r="N70" s="25">
        <v>16821.911</v>
      </c>
      <c r="O70" s="25">
        <v>19865.447</v>
      </c>
      <c r="P70" s="25">
        <v>10539.813</v>
      </c>
      <c r="Q70" s="25">
        <v>-596.239</v>
      </c>
      <c r="R70" s="25">
        <v>2594271.44</v>
      </c>
      <c r="S70" s="25">
        <v>2438688.059</v>
      </c>
    </row>
    <row r="71" spans="1:19" ht="14.25">
      <c r="A71" s="197"/>
      <c r="B71" s="264"/>
      <c r="C71" s="51" t="s">
        <v>274</v>
      </c>
      <c r="D71" s="33">
        <v>3</v>
      </c>
      <c r="E71" s="33">
        <v>4</v>
      </c>
      <c r="F71" s="34">
        <v>373.26</v>
      </c>
      <c r="G71" s="34">
        <v>196.66</v>
      </c>
      <c r="H71" s="25">
        <v>39340.328</v>
      </c>
      <c r="I71" s="25">
        <v>44194.953</v>
      </c>
      <c r="J71" s="25">
        <v>4918.106</v>
      </c>
      <c r="K71" s="25">
        <v>75.745</v>
      </c>
      <c r="L71" s="25">
        <v>1389.901</v>
      </c>
      <c r="M71" s="25">
        <v>865.806</v>
      </c>
      <c r="N71" s="25">
        <v>2107.096</v>
      </c>
      <c r="O71" s="25">
        <v>6967.516</v>
      </c>
      <c r="P71" s="25">
        <v>-717.195</v>
      </c>
      <c r="Q71" s="25">
        <v>-6101.71</v>
      </c>
      <c r="R71" s="25">
        <v>37255.773</v>
      </c>
      <c r="S71" s="25">
        <v>192946.701</v>
      </c>
    </row>
    <row r="72" spans="1:19" ht="14.25">
      <c r="A72" s="197"/>
      <c r="B72" s="264"/>
      <c r="C72" s="51" t="s">
        <v>275</v>
      </c>
      <c r="D72" s="33">
        <v>103</v>
      </c>
      <c r="E72" s="33">
        <v>98</v>
      </c>
      <c r="F72" s="34">
        <v>1437.44</v>
      </c>
      <c r="G72" s="34">
        <v>1170.7</v>
      </c>
      <c r="H72" s="25">
        <v>2061795.27</v>
      </c>
      <c r="I72" s="25">
        <v>904893.122</v>
      </c>
      <c r="J72" s="25">
        <v>250337.315</v>
      </c>
      <c r="K72" s="25">
        <v>5773.909</v>
      </c>
      <c r="L72" s="25">
        <v>242817.987</v>
      </c>
      <c r="M72" s="25">
        <v>151510.854</v>
      </c>
      <c r="N72" s="25">
        <v>487429.699</v>
      </c>
      <c r="O72" s="25">
        <v>212909.633</v>
      </c>
      <c r="P72" s="25">
        <v>-244611.712</v>
      </c>
      <c r="Q72" s="25">
        <v>-61398.779</v>
      </c>
      <c r="R72" s="25">
        <v>11180065.267</v>
      </c>
      <c r="S72" s="25">
        <v>9415217.842</v>
      </c>
    </row>
    <row r="73" spans="1:19" ht="14.25">
      <c r="A73" s="197"/>
      <c r="B73" s="264"/>
      <c r="C73" s="51" t="s">
        <v>5</v>
      </c>
      <c r="D73" s="33">
        <v>1044</v>
      </c>
      <c r="E73" s="33">
        <v>1084</v>
      </c>
      <c r="F73" s="34">
        <v>4478.8099999999995</v>
      </c>
      <c r="G73" s="34">
        <v>3737.5999999999995</v>
      </c>
      <c r="H73" s="25">
        <v>2817890.489</v>
      </c>
      <c r="I73" s="25">
        <v>1460375.761</v>
      </c>
      <c r="J73" s="25">
        <v>275306.463</v>
      </c>
      <c r="K73" s="25">
        <v>15774.4</v>
      </c>
      <c r="L73" s="25">
        <v>342097.372</v>
      </c>
      <c r="M73" s="25">
        <v>218708.08299999998</v>
      </c>
      <c r="N73" s="25">
        <v>627346.701</v>
      </c>
      <c r="O73" s="25">
        <v>469164.51300000004</v>
      </c>
      <c r="P73" s="25">
        <v>-285249.329</v>
      </c>
      <c r="Q73" s="25">
        <v>-250456.43</v>
      </c>
      <c r="R73" s="25">
        <v>16612182.854</v>
      </c>
      <c r="S73" s="25">
        <v>14338980.143</v>
      </c>
    </row>
    <row r="74" spans="1:19" ht="14.25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1"/>
    </row>
    <row r="75" spans="1:19" ht="14.25">
      <c r="A75" s="197" t="s">
        <v>193</v>
      </c>
      <c r="B75" s="263" t="s">
        <v>292</v>
      </c>
      <c r="C75" s="51" t="s">
        <v>272</v>
      </c>
      <c r="D75" s="33">
        <v>1639</v>
      </c>
      <c r="E75" s="33">
        <v>1705</v>
      </c>
      <c r="F75" s="34">
        <v>1883.64</v>
      </c>
      <c r="G75" s="34">
        <v>1934.77</v>
      </c>
      <c r="H75" s="25">
        <v>434448.021</v>
      </c>
      <c r="I75" s="25">
        <v>340362.295</v>
      </c>
      <c r="J75" s="25">
        <v>8414.353</v>
      </c>
      <c r="K75" s="25">
        <v>4792.568</v>
      </c>
      <c r="L75" s="25">
        <v>57836.552</v>
      </c>
      <c r="M75" s="25">
        <v>27832.193</v>
      </c>
      <c r="N75" s="25">
        <v>33116.354</v>
      </c>
      <c r="O75" s="25">
        <v>34423.041</v>
      </c>
      <c r="P75" s="25">
        <v>24720.198</v>
      </c>
      <c r="Q75" s="25">
        <v>-6590.848</v>
      </c>
      <c r="R75" s="25">
        <v>2223796.252</v>
      </c>
      <c r="S75" s="25">
        <v>2641345.693</v>
      </c>
    </row>
    <row r="76" spans="1:19" ht="14.25">
      <c r="A76" s="197"/>
      <c r="B76" s="264"/>
      <c r="C76" s="51" t="s">
        <v>273</v>
      </c>
      <c r="D76" s="33">
        <v>61</v>
      </c>
      <c r="E76" s="33">
        <v>62</v>
      </c>
      <c r="F76" s="34">
        <v>1001.03</v>
      </c>
      <c r="G76" s="34">
        <v>922.03</v>
      </c>
      <c r="H76" s="25">
        <v>226030.05</v>
      </c>
      <c r="I76" s="25">
        <v>177967.155</v>
      </c>
      <c r="J76" s="25">
        <v>4414.933</v>
      </c>
      <c r="K76" s="25">
        <v>948.921</v>
      </c>
      <c r="L76" s="25">
        <v>12094.178</v>
      </c>
      <c r="M76" s="25">
        <v>13283.011</v>
      </c>
      <c r="N76" s="25">
        <v>6125.137</v>
      </c>
      <c r="O76" s="25">
        <v>14029.361</v>
      </c>
      <c r="P76" s="25">
        <v>5969.041</v>
      </c>
      <c r="Q76" s="25">
        <v>-746.35</v>
      </c>
      <c r="R76" s="25">
        <v>940215.729</v>
      </c>
      <c r="S76" s="25">
        <v>1016638.969</v>
      </c>
    </row>
    <row r="77" spans="1:19" ht="14.25">
      <c r="A77" s="197"/>
      <c r="B77" s="264"/>
      <c r="C77" s="51" t="s">
        <v>274</v>
      </c>
      <c r="D77" s="33">
        <v>7</v>
      </c>
      <c r="E77" s="33">
        <v>8</v>
      </c>
      <c r="F77" s="34">
        <v>428.66</v>
      </c>
      <c r="G77" s="34">
        <v>609.88</v>
      </c>
      <c r="H77" s="25">
        <v>117552.578</v>
      </c>
      <c r="I77" s="25">
        <v>69816.115</v>
      </c>
      <c r="J77" s="25">
        <v>25.919</v>
      </c>
      <c r="K77" s="25">
        <v>35.68</v>
      </c>
      <c r="L77" s="25">
        <v>7405.295</v>
      </c>
      <c r="M77" s="25">
        <v>3991.24</v>
      </c>
      <c r="N77" s="25">
        <v>0</v>
      </c>
      <c r="O77" s="25">
        <v>939.845</v>
      </c>
      <c r="P77" s="25">
        <v>7405.295</v>
      </c>
      <c r="Q77" s="25">
        <v>3051.395</v>
      </c>
      <c r="R77" s="25">
        <v>151839.504</v>
      </c>
      <c r="S77" s="25">
        <v>200137.003</v>
      </c>
    </row>
    <row r="78" spans="1:19" ht="14.25">
      <c r="A78" s="197"/>
      <c r="B78" s="264"/>
      <c r="C78" s="51" t="s">
        <v>275</v>
      </c>
      <c r="D78" s="33">
        <v>18</v>
      </c>
      <c r="E78" s="33">
        <v>17</v>
      </c>
      <c r="F78" s="34">
        <v>150.01</v>
      </c>
      <c r="G78" s="34">
        <v>133.5</v>
      </c>
      <c r="H78" s="25">
        <v>87866.946</v>
      </c>
      <c r="I78" s="25">
        <v>74535.823</v>
      </c>
      <c r="J78" s="25">
        <v>4106.127</v>
      </c>
      <c r="K78" s="25">
        <v>1148.559</v>
      </c>
      <c r="L78" s="25">
        <v>8928.838</v>
      </c>
      <c r="M78" s="25">
        <v>7363.483</v>
      </c>
      <c r="N78" s="25">
        <v>1494.853</v>
      </c>
      <c r="O78" s="25">
        <v>97.542</v>
      </c>
      <c r="P78" s="25">
        <v>7433.985</v>
      </c>
      <c r="Q78" s="25">
        <v>7265.941</v>
      </c>
      <c r="R78" s="25">
        <v>616931.622</v>
      </c>
      <c r="S78" s="25">
        <v>645161.819</v>
      </c>
    </row>
    <row r="79" spans="1:19" ht="14.25">
      <c r="A79" s="197"/>
      <c r="B79" s="264"/>
      <c r="C79" s="51" t="s">
        <v>5</v>
      </c>
      <c r="D79" s="33">
        <v>1725</v>
      </c>
      <c r="E79" s="33">
        <v>1792</v>
      </c>
      <c r="F79" s="34">
        <v>3463.34</v>
      </c>
      <c r="G79" s="34">
        <v>3600.1800000000003</v>
      </c>
      <c r="H79" s="25">
        <v>865897.595</v>
      </c>
      <c r="I79" s="25">
        <v>662681.3879999999</v>
      </c>
      <c r="J79" s="25">
        <v>16961.332</v>
      </c>
      <c r="K79" s="25">
        <v>6925.728000000001</v>
      </c>
      <c r="L79" s="25">
        <v>86264.863</v>
      </c>
      <c r="M79" s="25">
        <v>52469.926999999996</v>
      </c>
      <c r="N79" s="25">
        <v>40736.344</v>
      </c>
      <c r="O79" s="25">
        <v>49489.789000000004</v>
      </c>
      <c r="P79" s="25">
        <v>45528.519</v>
      </c>
      <c r="Q79" s="25">
        <v>2980.138</v>
      </c>
      <c r="R79" s="25">
        <v>3932783.107</v>
      </c>
      <c r="S79" s="25">
        <v>4503283.484</v>
      </c>
    </row>
    <row r="80" spans="1:19" ht="14.25">
      <c r="A80" s="149"/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1"/>
    </row>
    <row r="81" spans="1:19" ht="14.25">
      <c r="A81" s="197" t="s">
        <v>195</v>
      </c>
      <c r="B81" s="263" t="s">
        <v>293</v>
      </c>
      <c r="C81" s="51" t="s">
        <v>272</v>
      </c>
      <c r="D81" s="33">
        <v>9885</v>
      </c>
      <c r="E81" s="33">
        <v>10398</v>
      </c>
      <c r="F81" s="34">
        <v>18669.07</v>
      </c>
      <c r="G81" s="34">
        <v>19509.96</v>
      </c>
      <c r="H81" s="25">
        <v>2129513.706</v>
      </c>
      <c r="I81" s="25">
        <v>1937431.364</v>
      </c>
      <c r="J81" s="25">
        <v>221599.187</v>
      </c>
      <c r="K81" s="25">
        <v>195063.462</v>
      </c>
      <c r="L81" s="25">
        <v>221856.723</v>
      </c>
      <c r="M81" s="25">
        <v>161329.674</v>
      </c>
      <c r="N81" s="25">
        <v>74601.562</v>
      </c>
      <c r="O81" s="25">
        <v>72294.548</v>
      </c>
      <c r="P81" s="25">
        <v>147255.161</v>
      </c>
      <c r="Q81" s="25">
        <v>89035.126</v>
      </c>
      <c r="R81" s="25">
        <v>3470006.152</v>
      </c>
      <c r="S81" s="25">
        <v>3796356.35</v>
      </c>
    </row>
    <row r="82" spans="1:19" ht="14.25">
      <c r="A82" s="197"/>
      <c r="B82" s="264"/>
      <c r="C82" s="51" t="s">
        <v>273</v>
      </c>
      <c r="D82" s="33">
        <v>185</v>
      </c>
      <c r="E82" s="33">
        <v>179</v>
      </c>
      <c r="F82" s="34">
        <v>5388.67</v>
      </c>
      <c r="G82" s="34">
        <v>4883.51</v>
      </c>
      <c r="H82" s="25">
        <v>833066.419</v>
      </c>
      <c r="I82" s="25">
        <v>703138.964</v>
      </c>
      <c r="J82" s="25">
        <v>160697.626</v>
      </c>
      <c r="K82" s="25">
        <v>167823.29</v>
      </c>
      <c r="L82" s="25">
        <v>56603.954</v>
      </c>
      <c r="M82" s="25">
        <v>37770.325</v>
      </c>
      <c r="N82" s="25">
        <v>3877.383</v>
      </c>
      <c r="O82" s="25">
        <v>16683.986</v>
      </c>
      <c r="P82" s="25">
        <v>52726.571</v>
      </c>
      <c r="Q82" s="25">
        <v>21086.339</v>
      </c>
      <c r="R82" s="25">
        <v>1145821.411</v>
      </c>
      <c r="S82" s="25">
        <v>935636.537</v>
      </c>
    </row>
    <row r="83" spans="1:19" ht="14.25">
      <c r="A83" s="197"/>
      <c r="B83" s="264"/>
      <c r="C83" s="51" t="s">
        <v>274</v>
      </c>
      <c r="D83" s="33">
        <v>23</v>
      </c>
      <c r="E83" s="33">
        <v>26</v>
      </c>
      <c r="F83" s="34">
        <v>1538.35</v>
      </c>
      <c r="G83" s="34">
        <v>1502.12</v>
      </c>
      <c r="H83" s="25">
        <v>393164.863</v>
      </c>
      <c r="I83" s="25">
        <v>524241.289</v>
      </c>
      <c r="J83" s="25">
        <v>32734.763</v>
      </c>
      <c r="K83" s="25">
        <v>26267.942</v>
      </c>
      <c r="L83" s="25">
        <v>11770.344</v>
      </c>
      <c r="M83" s="25">
        <v>10280.032</v>
      </c>
      <c r="N83" s="25">
        <v>1827.402</v>
      </c>
      <c r="O83" s="25">
        <v>3928.562</v>
      </c>
      <c r="P83" s="25">
        <v>9942.942</v>
      </c>
      <c r="Q83" s="25">
        <v>6351.47</v>
      </c>
      <c r="R83" s="25">
        <v>434574.151</v>
      </c>
      <c r="S83" s="25">
        <v>647801.141</v>
      </c>
    </row>
    <row r="84" spans="1:19" ht="14.25">
      <c r="A84" s="197"/>
      <c r="B84" s="264"/>
      <c r="C84" s="51" t="s">
        <v>275</v>
      </c>
      <c r="D84" s="33">
        <v>90</v>
      </c>
      <c r="E84" s="33">
        <v>100</v>
      </c>
      <c r="F84" s="34">
        <v>2606.13</v>
      </c>
      <c r="G84" s="34">
        <v>3018.42</v>
      </c>
      <c r="H84" s="25">
        <v>678964.139</v>
      </c>
      <c r="I84" s="25">
        <v>641742.496</v>
      </c>
      <c r="J84" s="25">
        <v>170965.76</v>
      </c>
      <c r="K84" s="25">
        <v>176893.972</v>
      </c>
      <c r="L84" s="25">
        <v>85260.615</v>
      </c>
      <c r="M84" s="25">
        <v>74480.124</v>
      </c>
      <c r="N84" s="25">
        <v>17184.709</v>
      </c>
      <c r="O84" s="25">
        <v>23065.416</v>
      </c>
      <c r="P84" s="25">
        <v>68075.906</v>
      </c>
      <c r="Q84" s="25">
        <v>51414.708</v>
      </c>
      <c r="R84" s="25">
        <v>1649990.555</v>
      </c>
      <c r="S84" s="25">
        <v>2225255.684</v>
      </c>
    </row>
    <row r="85" spans="1:19" ht="14.25">
      <c r="A85" s="197"/>
      <c r="B85" s="264"/>
      <c r="C85" s="51" t="s">
        <v>5</v>
      </c>
      <c r="D85" s="33">
        <v>10183</v>
      </c>
      <c r="E85" s="33">
        <v>10703</v>
      </c>
      <c r="F85" s="34">
        <v>28202.219999999998</v>
      </c>
      <c r="G85" s="34">
        <v>28914.010000000002</v>
      </c>
      <c r="H85" s="25">
        <v>4034709.127</v>
      </c>
      <c r="I85" s="25">
        <v>3806554.113</v>
      </c>
      <c r="J85" s="25">
        <v>585997.336</v>
      </c>
      <c r="K85" s="25">
        <v>566048.666</v>
      </c>
      <c r="L85" s="25">
        <v>375491.636</v>
      </c>
      <c r="M85" s="25">
        <v>283860.155</v>
      </c>
      <c r="N85" s="25">
        <v>97491.056</v>
      </c>
      <c r="O85" s="25">
        <v>115972.512</v>
      </c>
      <c r="P85" s="25">
        <v>278000.58</v>
      </c>
      <c r="Q85" s="25">
        <v>167887.64299999998</v>
      </c>
      <c r="R85" s="25">
        <v>6700392.269</v>
      </c>
      <c r="S85" s="25">
        <v>7605049.711999999</v>
      </c>
    </row>
    <row r="86" spans="1:19" ht="14.25">
      <c r="A86" s="149"/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1"/>
    </row>
    <row r="87" spans="1:19" ht="14.25">
      <c r="A87" s="197" t="s">
        <v>197</v>
      </c>
      <c r="B87" s="263" t="s">
        <v>294</v>
      </c>
      <c r="C87" s="51" t="s">
        <v>272</v>
      </c>
      <c r="D87" s="33">
        <v>1374</v>
      </c>
      <c r="E87" s="33">
        <v>1480</v>
      </c>
      <c r="F87" s="34">
        <v>7506.64</v>
      </c>
      <c r="G87" s="34">
        <v>6852.73</v>
      </c>
      <c r="H87" s="25">
        <v>462292.647</v>
      </c>
      <c r="I87" s="25">
        <v>408749.587</v>
      </c>
      <c r="J87" s="25">
        <v>45038.667</v>
      </c>
      <c r="K87" s="25">
        <v>36814.688</v>
      </c>
      <c r="L87" s="25">
        <v>13230.857</v>
      </c>
      <c r="M87" s="25">
        <v>13889.629</v>
      </c>
      <c r="N87" s="25">
        <v>17183.959</v>
      </c>
      <c r="O87" s="25">
        <v>10296.982</v>
      </c>
      <c r="P87" s="25">
        <v>-3953.102</v>
      </c>
      <c r="Q87" s="25">
        <v>3592.647</v>
      </c>
      <c r="R87" s="25">
        <v>355557.488</v>
      </c>
      <c r="S87" s="25">
        <v>368911.564</v>
      </c>
    </row>
    <row r="88" spans="1:19" ht="14.25">
      <c r="A88" s="197"/>
      <c r="B88" s="264"/>
      <c r="C88" s="51" t="s">
        <v>273</v>
      </c>
      <c r="D88" s="33">
        <v>60</v>
      </c>
      <c r="E88" s="33">
        <v>67</v>
      </c>
      <c r="F88" s="34">
        <v>5329.51</v>
      </c>
      <c r="G88" s="34">
        <v>5394.95</v>
      </c>
      <c r="H88" s="25">
        <v>274254.107</v>
      </c>
      <c r="I88" s="25">
        <v>265865.817</v>
      </c>
      <c r="J88" s="25">
        <v>31159.02</v>
      </c>
      <c r="K88" s="25">
        <v>24754.57</v>
      </c>
      <c r="L88" s="25">
        <v>4922.448</v>
      </c>
      <c r="M88" s="25">
        <v>5972.455</v>
      </c>
      <c r="N88" s="25">
        <v>2132.672</v>
      </c>
      <c r="O88" s="25">
        <v>5421.562</v>
      </c>
      <c r="P88" s="25">
        <v>2789.776</v>
      </c>
      <c r="Q88" s="25">
        <v>550.893</v>
      </c>
      <c r="R88" s="25">
        <v>187970.547</v>
      </c>
      <c r="S88" s="25">
        <v>198677.554</v>
      </c>
    </row>
    <row r="89" spans="1:19" ht="14.25">
      <c r="A89" s="197"/>
      <c r="B89" s="264"/>
      <c r="C89" s="51" t="s">
        <v>274</v>
      </c>
      <c r="D89" s="33">
        <v>12</v>
      </c>
      <c r="E89" s="33">
        <v>11</v>
      </c>
      <c r="F89" s="34">
        <v>5159.15</v>
      </c>
      <c r="G89" s="34">
        <v>4718.16</v>
      </c>
      <c r="H89" s="25">
        <v>212757.648</v>
      </c>
      <c r="I89" s="25">
        <v>182521.005</v>
      </c>
      <c r="J89" s="25">
        <v>11880.068</v>
      </c>
      <c r="K89" s="25">
        <v>2890.541</v>
      </c>
      <c r="L89" s="25">
        <v>5202.508</v>
      </c>
      <c r="M89" s="25">
        <v>2226.347</v>
      </c>
      <c r="N89" s="25">
        <v>1730.431</v>
      </c>
      <c r="O89" s="25">
        <v>39.673</v>
      </c>
      <c r="P89" s="25">
        <v>3472.077</v>
      </c>
      <c r="Q89" s="25">
        <v>2186.674</v>
      </c>
      <c r="R89" s="25">
        <v>85280.379</v>
      </c>
      <c r="S89" s="25">
        <v>95996.597</v>
      </c>
    </row>
    <row r="90" spans="1:19" ht="14.25">
      <c r="A90" s="197"/>
      <c r="B90" s="264"/>
      <c r="C90" s="51" t="s">
        <v>275</v>
      </c>
      <c r="D90" s="33">
        <v>10</v>
      </c>
      <c r="E90" s="33">
        <v>12</v>
      </c>
      <c r="F90" s="34">
        <v>3833.96</v>
      </c>
      <c r="G90" s="34">
        <v>3825.44</v>
      </c>
      <c r="H90" s="25">
        <v>211361.723</v>
      </c>
      <c r="I90" s="25">
        <v>206733.581</v>
      </c>
      <c r="J90" s="25">
        <v>48814.707</v>
      </c>
      <c r="K90" s="25">
        <v>45309.292</v>
      </c>
      <c r="L90" s="25">
        <v>3671.542</v>
      </c>
      <c r="M90" s="25">
        <v>5828.534</v>
      </c>
      <c r="N90" s="25">
        <v>2864.288</v>
      </c>
      <c r="O90" s="25">
        <v>18682.753</v>
      </c>
      <c r="P90" s="25">
        <v>807.254</v>
      </c>
      <c r="Q90" s="25">
        <v>-12854.219</v>
      </c>
      <c r="R90" s="25">
        <v>168121.023</v>
      </c>
      <c r="S90" s="25">
        <v>187709.658</v>
      </c>
    </row>
    <row r="91" spans="1:19" ht="14.25">
      <c r="A91" s="197"/>
      <c r="B91" s="264"/>
      <c r="C91" s="51" t="s">
        <v>5</v>
      </c>
      <c r="D91" s="33">
        <v>1456</v>
      </c>
      <c r="E91" s="33">
        <v>1570</v>
      </c>
      <c r="F91" s="34">
        <v>21829.260000000002</v>
      </c>
      <c r="G91" s="34">
        <v>20791.28</v>
      </c>
      <c r="H91" s="25">
        <v>1160666.125</v>
      </c>
      <c r="I91" s="25">
        <v>1063869.99</v>
      </c>
      <c r="J91" s="25">
        <v>136892.462</v>
      </c>
      <c r="K91" s="25">
        <v>109769.091</v>
      </c>
      <c r="L91" s="25">
        <v>27027.355</v>
      </c>
      <c r="M91" s="25">
        <v>27916.965000000004</v>
      </c>
      <c r="N91" s="25">
        <v>23911.35</v>
      </c>
      <c r="O91" s="25">
        <v>34440.97</v>
      </c>
      <c r="P91" s="25">
        <v>3116.005</v>
      </c>
      <c r="Q91" s="25">
        <v>-6524.004999999999</v>
      </c>
      <c r="R91" s="25">
        <v>796929.437</v>
      </c>
      <c r="S91" s="25">
        <v>851295.3729999999</v>
      </c>
    </row>
    <row r="92" spans="1:19" ht="14.25">
      <c r="A92" s="149"/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1"/>
    </row>
    <row r="93" spans="1:19" ht="14.25">
      <c r="A93" s="262" t="s">
        <v>199</v>
      </c>
      <c r="B93" s="263" t="s">
        <v>295</v>
      </c>
      <c r="C93" s="51" t="s">
        <v>272</v>
      </c>
      <c r="D93" s="33">
        <v>4</v>
      </c>
      <c r="E93" s="33">
        <v>6</v>
      </c>
      <c r="F93" s="34">
        <v>9.49</v>
      </c>
      <c r="G93" s="34">
        <v>9.15</v>
      </c>
      <c r="H93" s="25">
        <v>814.573</v>
      </c>
      <c r="I93" s="25">
        <v>868.55</v>
      </c>
      <c r="J93" s="25">
        <v>0</v>
      </c>
      <c r="K93" s="25">
        <v>0</v>
      </c>
      <c r="L93" s="25">
        <v>49.575</v>
      </c>
      <c r="M93" s="25">
        <v>75.311</v>
      </c>
      <c r="N93" s="25">
        <v>7.5</v>
      </c>
      <c r="O93" s="25">
        <v>4.036</v>
      </c>
      <c r="P93" s="25">
        <v>42.075</v>
      </c>
      <c r="Q93" s="25">
        <v>71.275</v>
      </c>
      <c r="R93" s="25">
        <v>5715.924</v>
      </c>
      <c r="S93" s="25">
        <v>6271.365</v>
      </c>
    </row>
    <row r="94" spans="1:19" ht="14.25">
      <c r="A94" s="197"/>
      <c r="B94" s="264"/>
      <c r="C94" s="51" t="s">
        <v>273</v>
      </c>
      <c r="D94" s="33">
        <v>1</v>
      </c>
      <c r="E94" s="33">
        <v>1</v>
      </c>
      <c r="F94" s="34">
        <v>30.27</v>
      </c>
      <c r="G94" s="34">
        <v>28.95</v>
      </c>
      <c r="H94" s="25">
        <v>9982.757</v>
      </c>
      <c r="I94" s="25">
        <v>8728.542</v>
      </c>
      <c r="J94" s="25">
        <v>0</v>
      </c>
      <c r="K94" s="25">
        <v>0</v>
      </c>
      <c r="L94" s="25">
        <v>0</v>
      </c>
      <c r="M94" s="25">
        <v>29.927</v>
      </c>
      <c r="N94" s="25">
        <v>49.959</v>
      </c>
      <c r="O94" s="25">
        <v>0</v>
      </c>
      <c r="P94" s="25">
        <v>-49.959</v>
      </c>
      <c r="Q94" s="25">
        <v>29.927</v>
      </c>
      <c r="R94" s="25">
        <v>2452.153</v>
      </c>
      <c r="S94" s="25">
        <v>1810.258</v>
      </c>
    </row>
    <row r="95" spans="1:19" ht="14.25">
      <c r="A95" s="197"/>
      <c r="B95" s="264"/>
      <c r="C95" s="51" t="s">
        <v>274</v>
      </c>
      <c r="D95" s="33">
        <v>2</v>
      </c>
      <c r="E95" s="33">
        <v>1</v>
      </c>
      <c r="F95" s="34">
        <v>252.63</v>
      </c>
      <c r="G95" s="34">
        <v>213.95</v>
      </c>
      <c r="H95" s="25">
        <v>14310.683</v>
      </c>
      <c r="I95" s="25">
        <v>11144.926</v>
      </c>
      <c r="J95" s="25">
        <v>0</v>
      </c>
      <c r="K95" s="25">
        <v>0</v>
      </c>
      <c r="L95" s="25">
        <v>38.91</v>
      </c>
      <c r="M95" s="25">
        <v>526.698</v>
      </c>
      <c r="N95" s="25">
        <v>1098.947</v>
      </c>
      <c r="O95" s="25">
        <v>0</v>
      </c>
      <c r="P95" s="25">
        <v>-1060.037</v>
      </c>
      <c r="Q95" s="25">
        <v>526.698</v>
      </c>
      <c r="R95" s="25">
        <v>66928.1</v>
      </c>
      <c r="S95" s="25">
        <v>34337.26</v>
      </c>
    </row>
    <row r="96" spans="1:19" ht="14.25">
      <c r="A96" s="197"/>
      <c r="B96" s="264"/>
      <c r="C96" s="51" t="s">
        <v>275</v>
      </c>
      <c r="D96" s="79" t="s">
        <v>270</v>
      </c>
      <c r="E96" s="79" t="s">
        <v>270</v>
      </c>
      <c r="F96" s="79" t="s">
        <v>270</v>
      </c>
      <c r="G96" s="79" t="s">
        <v>270</v>
      </c>
      <c r="H96" s="79" t="s">
        <v>270</v>
      </c>
      <c r="I96" s="79" t="s">
        <v>270</v>
      </c>
      <c r="J96" s="79" t="s">
        <v>270</v>
      </c>
      <c r="K96" s="79" t="s">
        <v>270</v>
      </c>
      <c r="L96" s="79" t="s">
        <v>270</v>
      </c>
      <c r="M96" s="79" t="s">
        <v>270</v>
      </c>
      <c r="N96" s="79" t="s">
        <v>270</v>
      </c>
      <c r="O96" s="79" t="s">
        <v>270</v>
      </c>
      <c r="P96" s="79" t="s">
        <v>270</v>
      </c>
      <c r="Q96" s="79" t="s">
        <v>270</v>
      </c>
      <c r="R96" s="79" t="s">
        <v>270</v>
      </c>
      <c r="S96" s="79" t="s">
        <v>270</v>
      </c>
    </row>
    <row r="97" spans="1:19" ht="14.25">
      <c r="A97" s="197"/>
      <c r="B97" s="264"/>
      <c r="C97" s="51" t="s">
        <v>5</v>
      </c>
      <c r="D97" s="33">
        <v>7</v>
      </c>
      <c r="E97" s="33">
        <v>8</v>
      </c>
      <c r="F97" s="34">
        <v>292.39</v>
      </c>
      <c r="G97" s="34">
        <v>252.04999999999998</v>
      </c>
      <c r="H97" s="25">
        <v>25108.013</v>
      </c>
      <c r="I97" s="25">
        <v>20742.017999999996</v>
      </c>
      <c r="J97" s="25">
        <v>0</v>
      </c>
      <c r="K97" s="25">
        <v>0</v>
      </c>
      <c r="L97" s="25">
        <v>88.485</v>
      </c>
      <c r="M97" s="25">
        <v>631.9359999999999</v>
      </c>
      <c r="N97" s="25">
        <v>1156.406</v>
      </c>
      <c r="O97" s="25">
        <v>4.036</v>
      </c>
      <c r="P97" s="25">
        <v>-1067.921</v>
      </c>
      <c r="Q97" s="25">
        <v>627.9</v>
      </c>
      <c r="R97" s="25">
        <v>75096.177</v>
      </c>
      <c r="S97" s="25">
        <v>42418.883</v>
      </c>
    </row>
    <row r="98" spans="1:19" ht="14.25">
      <c r="A98" s="149"/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1"/>
    </row>
    <row r="99" spans="1:19" ht="14.25">
      <c r="A99" s="262" t="s">
        <v>201</v>
      </c>
      <c r="B99" s="264" t="s">
        <v>202</v>
      </c>
      <c r="C99" s="51" t="s">
        <v>272</v>
      </c>
      <c r="D99" s="33">
        <v>526</v>
      </c>
      <c r="E99" s="33">
        <v>568</v>
      </c>
      <c r="F99" s="34">
        <v>1058.36</v>
      </c>
      <c r="G99" s="34">
        <v>1089.24</v>
      </c>
      <c r="H99" s="25">
        <v>72011.204</v>
      </c>
      <c r="I99" s="25">
        <v>72148.548</v>
      </c>
      <c r="J99" s="25">
        <v>5983.703</v>
      </c>
      <c r="K99" s="25">
        <v>4468.306</v>
      </c>
      <c r="L99" s="25">
        <v>3793.716</v>
      </c>
      <c r="M99" s="25">
        <v>5701.215</v>
      </c>
      <c r="N99" s="25">
        <v>2124.808</v>
      </c>
      <c r="O99" s="25">
        <v>2545.497</v>
      </c>
      <c r="P99" s="25">
        <v>1668.908</v>
      </c>
      <c r="Q99" s="25">
        <v>3155.718</v>
      </c>
      <c r="R99" s="25">
        <v>66343.663</v>
      </c>
      <c r="S99" s="25">
        <v>74542.269</v>
      </c>
    </row>
    <row r="100" spans="1:19" ht="14.25">
      <c r="A100" s="197"/>
      <c r="B100" s="264"/>
      <c r="C100" s="51" t="s">
        <v>273</v>
      </c>
      <c r="D100" s="33">
        <v>7</v>
      </c>
      <c r="E100" s="33">
        <v>7</v>
      </c>
      <c r="F100" s="34">
        <v>248.23</v>
      </c>
      <c r="G100" s="34">
        <v>242.79</v>
      </c>
      <c r="H100" s="25">
        <v>18348.507</v>
      </c>
      <c r="I100" s="25">
        <v>18732.397</v>
      </c>
      <c r="J100" s="25">
        <v>2306.207</v>
      </c>
      <c r="K100" s="25">
        <v>1904.273</v>
      </c>
      <c r="L100" s="25">
        <v>445.747</v>
      </c>
      <c r="M100" s="25">
        <v>506.034</v>
      </c>
      <c r="N100" s="25">
        <v>0</v>
      </c>
      <c r="O100" s="25">
        <v>381.878</v>
      </c>
      <c r="P100" s="25">
        <v>445.747</v>
      </c>
      <c r="Q100" s="25">
        <v>124.156</v>
      </c>
      <c r="R100" s="25">
        <v>22759.878</v>
      </c>
      <c r="S100" s="25">
        <v>19727.191</v>
      </c>
    </row>
    <row r="101" spans="1:19" ht="14.25">
      <c r="A101" s="197"/>
      <c r="B101" s="264"/>
      <c r="C101" s="51" t="s">
        <v>274</v>
      </c>
      <c r="D101" s="79" t="s">
        <v>270</v>
      </c>
      <c r="E101" s="79" t="s">
        <v>270</v>
      </c>
      <c r="F101" s="79" t="s">
        <v>270</v>
      </c>
      <c r="G101" s="79" t="s">
        <v>270</v>
      </c>
      <c r="H101" s="79" t="s">
        <v>270</v>
      </c>
      <c r="I101" s="79" t="s">
        <v>270</v>
      </c>
      <c r="J101" s="79" t="s">
        <v>270</v>
      </c>
      <c r="K101" s="79" t="s">
        <v>270</v>
      </c>
      <c r="L101" s="79" t="s">
        <v>270</v>
      </c>
      <c r="M101" s="79" t="s">
        <v>270</v>
      </c>
      <c r="N101" s="79" t="s">
        <v>270</v>
      </c>
      <c r="O101" s="79" t="s">
        <v>270</v>
      </c>
      <c r="P101" s="79" t="s">
        <v>270</v>
      </c>
      <c r="Q101" s="79" t="s">
        <v>270</v>
      </c>
      <c r="R101" s="79" t="s">
        <v>270</v>
      </c>
      <c r="S101" s="79" t="s">
        <v>270</v>
      </c>
    </row>
    <row r="102" spans="1:19" ht="14.25">
      <c r="A102" s="197"/>
      <c r="B102" s="264"/>
      <c r="C102" s="51" t="s">
        <v>275</v>
      </c>
      <c r="D102" s="79" t="s">
        <v>270</v>
      </c>
      <c r="E102" s="79" t="s">
        <v>270</v>
      </c>
      <c r="F102" s="79" t="s">
        <v>270</v>
      </c>
      <c r="G102" s="79" t="s">
        <v>270</v>
      </c>
      <c r="H102" s="79" t="s">
        <v>270</v>
      </c>
      <c r="I102" s="79" t="s">
        <v>270</v>
      </c>
      <c r="J102" s="79" t="s">
        <v>270</v>
      </c>
      <c r="K102" s="79" t="s">
        <v>270</v>
      </c>
      <c r="L102" s="79" t="s">
        <v>270</v>
      </c>
      <c r="M102" s="79" t="s">
        <v>270</v>
      </c>
      <c r="N102" s="79" t="s">
        <v>270</v>
      </c>
      <c r="O102" s="79" t="s">
        <v>270</v>
      </c>
      <c r="P102" s="79" t="s">
        <v>270</v>
      </c>
      <c r="Q102" s="79" t="s">
        <v>270</v>
      </c>
      <c r="R102" s="79" t="s">
        <v>270</v>
      </c>
      <c r="S102" s="79" t="s">
        <v>270</v>
      </c>
    </row>
    <row r="103" spans="1:19" ht="14.25">
      <c r="A103" s="197"/>
      <c r="B103" s="264"/>
      <c r="C103" s="51" t="s">
        <v>5</v>
      </c>
      <c r="D103" s="33">
        <v>533</v>
      </c>
      <c r="E103" s="33">
        <v>575</v>
      </c>
      <c r="F103" s="34">
        <v>1306.59</v>
      </c>
      <c r="G103" s="34">
        <v>1332.03</v>
      </c>
      <c r="H103" s="25">
        <v>90359.711</v>
      </c>
      <c r="I103" s="25">
        <v>90880.94499999999</v>
      </c>
      <c r="J103" s="25">
        <v>8289.91</v>
      </c>
      <c r="K103" s="25">
        <v>6372.579</v>
      </c>
      <c r="L103" s="25">
        <v>4239.463</v>
      </c>
      <c r="M103" s="25">
        <v>6207.249</v>
      </c>
      <c r="N103" s="25">
        <v>2124.808</v>
      </c>
      <c r="O103" s="25">
        <v>2927.375</v>
      </c>
      <c r="P103" s="25">
        <v>2114.655</v>
      </c>
      <c r="Q103" s="25">
        <v>3279.874</v>
      </c>
      <c r="R103" s="25">
        <v>89103.541</v>
      </c>
      <c r="S103" s="25">
        <v>94269.45999999999</v>
      </c>
    </row>
    <row r="104" spans="1:19" ht="14.25">
      <c r="A104" s="149"/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1"/>
    </row>
    <row r="105" spans="1:19" ht="14.25">
      <c r="A105" s="262" t="s">
        <v>296</v>
      </c>
      <c r="B105" s="263" t="s">
        <v>297</v>
      </c>
      <c r="C105" s="51" t="s">
        <v>272</v>
      </c>
      <c r="D105" s="33">
        <v>797</v>
      </c>
      <c r="E105" s="33">
        <v>832</v>
      </c>
      <c r="F105" s="34">
        <v>1784.04</v>
      </c>
      <c r="G105" s="34">
        <v>1561.89</v>
      </c>
      <c r="H105" s="25">
        <v>122480.052</v>
      </c>
      <c r="I105" s="25">
        <v>122083.182</v>
      </c>
      <c r="J105" s="25">
        <v>1498.478</v>
      </c>
      <c r="K105" s="25">
        <v>1385.541</v>
      </c>
      <c r="L105" s="25">
        <v>13734.827</v>
      </c>
      <c r="M105" s="25">
        <v>11616.121</v>
      </c>
      <c r="N105" s="25">
        <v>4166.744</v>
      </c>
      <c r="O105" s="25">
        <v>2029.233</v>
      </c>
      <c r="P105" s="25">
        <v>9568.083</v>
      </c>
      <c r="Q105" s="25">
        <v>9586.888</v>
      </c>
      <c r="R105" s="25">
        <v>187354.531</v>
      </c>
      <c r="S105" s="25">
        <v>127504.104</v>
      </c>
    </row>
    <row r="106" spans="1:19" ht="14.25">
      <c r="A106" s="197"/>
      <c r="B106" s="264"/>
      <c r="C106" s="51" t="s">
        <v>273</v>
      </c>
      <c r="D106" s="33">
        <v>13</v>
      </c>
      <c r="E106" s="33">
        <v>19</v>
      </c>
      <c r="F106" s="34">
        <v>407.15</v>
      </c>
      <c r="G106" s="34">
        <v>770.18</v>
      </c>
      <c r="H106" s="25">
        <v>31837.218</v>
      </c>
      <c r="I106" s="25">
        <v>46143.444</v>
      </c>
      <c r="J106" s="25">
        <v>964.902</v>
      </c>
      <c r="K106" s="25">
        <v>659.564</v>
      </c>
      <c r="L106" s="25">
        <v>2008.312</v>
      </c>
      <c r="M106" s="25">
        <v>2580.036</v>
      </c>
      <c r="N106" s="25">
        <v>415.511</v>
      </c>
      <c r="O106" s="25">
        <v>1668.737</v>
      </c>
      <c r="P106" s="25">
        <v>1592.801</v>
      </c>
      <c r="Q106" s="25">
        <v>911.299</v>
      </c>
      <c r="R106" s="25">
        <v>51663.957</v>
      </c>
      <c r="S106" s="25">
        <v>96976.705</v>
      </c>
    </row>
    <row r="107" spans="1:19" ht="14.25">
      <c r="A107" s="197"/>
      <c r="B107" s="264"/>
      <c r="C107" s="51" t="s">
        <v>274</v>
      </c>
      <c r="D107" s="33">
        <v>7</v>
      </c>
      <c r="E107" s="33">
        <v>7</v>
      </c>
      <c r="F107" s="34">
        <v>703.24</v>
      </c>
      <c r="G107" s="34">
        <v>702.3</v>
      </c>
      <c r="H107" s="25">
        <v>33203.446</v>
      </c>
      <c r="I107" s="25">
        <v>33908.681</v>
      </c>
      <c r="J107" s="25">
        <v>110.334</v>
      </c>
      <c r="K107" s="25">
        <v>10.502</v>
      </c>
      <c r="L107" s="25">
        <v>1399.582</v>
      </c>
      <c r="M107" s="25">
        <v>1148.797</v>
      </c>
      <c r="N107" s="25">
        <v>529.003</v>
      </c>
      <c r="O107" s="25">
        <v>0</v>
      </c>
      <c r="P107" s="25">
        <v>870.579</v>
      </c>
      <c r="Q107" s="25">
        <v>1148.797</v>
      </c>
      <c r="R107" s="25">
        <v>74321.938</v>
      </c>
      <c r="S107" s="25">
        <v>99662.928</v>
      </c>
    </row>
    <row r="108" spans="1:19" ht="14.25">
      <c r="A108" s="197"/>
      <c r="B108" s="264"/>
      <c r="C108" s="51" t="s">
        <v>275</v>
      </c>
      <c r="D108" s="33">
        <v>2</v>
      </c>
      <c r="E108" s="33">
        <v>3</v>
      </c>
      <c r="F108" s="34">
        <v>179.06</v>
      </c>
      <c r="G108" s="34">
        <v>230.92</v>
      </c>
      <c r="H108" s="25">
        <v>16246.456</v>
      </c>
      <c r="I108" s="25">
        <v>17318.483</v>
      </c>
      <c r="J108" s="25">
        <v>2114.29</v>
      </c>
      <c r="K108" s="25">
        <v>2246.58</v>
      </c>
      <c r="L108" s="25">
        <v>3649.659</v>
      </c>
      <c r="M108" s="25">
        <v>1314.197</v>
      </c>
      <c r="N108" s="25">
        <v>0</v>
      </c>
      <c r="O108" s="25">
        <v>0</v>
      </c>
      <c r="P108" s="25">
        <v>3649.659</v>
      </c>
      <c r="Q108" s="25">
        <v>1314.197</v>
      </c>
      <c r="R108" s="25">
        <v>24556.685</v>
      </c>
      <c r="S108" s="25">
        <v>30205.149</v>
      </c>
    </row>
    <row r="109" spans="1:19" ht="14.25">
      <c r="A109" s="197"/>
      <c r="B109" s="264"/>
      <c r="C109" s="51" t="s">
        <v>5</v>
      </c>
      <c r="D109" s="33">
        <v>819</v>
      </c>
      <c r="E109" s="33">
        <v>861</v>
      </c>
      <c r="F109" s="34">
        <v>3073.4900000000002</v>
      </c>
      <c r="G109" s="34">
        <v>3265.29</v>
      </c>
      <c r="H109" s="25">
        <v>203767.172</v>
      </c>
      <c r="I109" s="25">
        <v>219453.78999999998</v>
      </c>
      <c r="J109" s="25">
        <v>4688.004</v>
      </c>
      <c r="K109" s="25">
        <v>4302.187</v>
      </c>
      <c r="L109" s="25">
        <v>20792.38</v>
      </c>
      <c r="M109" s="25">
        <v>16659.150999999998</v>
      </c>
      <c r="N109" s="25">
        <v>5111.258</v>
      </c>
      <c r="O109" s="25">
        <v>3697.9700000000003</v>
      </c>
      <c r="P109" s="25">
        <v>15681.122</v>
      </c>
      <c r="Q109" s="25">
        <v>12961.181000000002</v>
      </c>
      <c r="R109" s="25">
        <v>337897.111</v>
      </c>
      <c r="S109" s="25">
        <v>354348.886</v>
      </c>
    </row>
    <row r="110" spans="1:19" ht="14.25">
      <c r="A110" s="149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1"/>
    </row>
    <row r="111" spans="1:19" ht="14.25">
      <c r="A111" s="262" t="s">
        <v>205</v>
      </c>
      <c r="B111" s="263" t="s">
        <v>298</v>
      </c>
      <c r="C111" s="51" t="s">
        <v>272</v>
      </c>
      <c r="D111" s="33">
        <v>492</v>
      </c>
      <c r="E111" s="33">
        <v>522</v>
      </c>
      <c r="F111" s="34">
        <v>602.58</v>
      </c>
      <c r="G111" s="34">
        <v>655.6</v>
      </c>
      <c r="H111" s="25">
        <v>70210.045</v>
      </c>
      <c r="I111" s="25">
        <v>68335.245</v>
      </c>
      <c r="J111" s="25">
        <v>3206.493</v>
      </c>
      <c r="K111" s="25">
        <v>6744.173</v>
      </c>
      <c r="L111" s="25">
        <v>3734.368</v>
      </c>
      <c r="M111" s="25">
        <v>3296.027</v>
      </c>
      <c r="N111" s="25">
        <v>7322.753</v>
      </c>
      <c r="O111" s="25">
        <v>10355.37</v>
      </c>
      <c r="P111" s="25">
        <v>-3588.385</v>
      </c>
      <c r="Q111" s="25">
        <v>-7059.343</v>
      </c>
      <c r="R111" s="25">
        <v>194896.764</v>
      </c>
      <c r="S111" s="25">
        <v>194248.617</v>
      </c>
    </row>
    <row r="112" spans="1:19" ht="14.25">
      <c r="A112" s="197"/>
      <c r="B112" s="264"/>
      <c r="C112" s="51" t="s">
        <v>273</v>
      </c>
      <c r="D112" s="33">
        <v>27</v>
      </c>
      <c r="E112" s="33">
        <v>25</v>
      </c>
      <c r="F112" s="34">
        <v>972.97</v>
      </c>
      <c r="G112" s="34">
        <v>680.41</v>
      </c>
      <c r="H112" s="25">
        <v>109825.136</v>
      </c>
      <c r="I112" s="25">
        <v>95738.384</v>
      </c>
      <c r="J112" s="25">
        <v>63.314</v>
      </c>
      <c r="K112" s="25">
        <v>262.058</v>
      </c>
      <c r="L112" s="25">
        <v>6184.714</v>
      </c>
      <c r="M112" s="25">
        <v>4906.292</v>
      </c>
      <c r="N112" s="25">
        <v>11525.407</v>
      </c>
      <c r="O112" s="25">
        <v>2783.499</v>
      </c>
      <c r="P112" s="25">
        <v>-5340.693</v>
      </c>
      <c r="Q112" s="25">
        <v>2122.793</v>
      </c>
      <c r="R112" s="25">
        <v>197311.949</v>
      </c>
      <c r="S112" s="25">
        <v>157250.119</v>
      </c>
    </row>
    <row r="113" spans="1:19" ht="14.25">
      <c r="A113" s="197"/>
      <c r="B113" s="264"/>
      <c r="C113" s="51" t="s">
        <v>274</v>
      </c>
      <c r="D113" s="33">
        <v>4</v>
      </c>
      <c r="E113" s="33">
        <v>7</v>
      </c>
      <c r="F113" s="34">
        <v>228.78</v>
      </c>
      <c r="G113" s="34">
        <v>508.58</v>
      </c>
      <c r="H113" s="25">
        <v>111782.065</v>
      </c>
      <c r="I113" s="25">
        <v>115638.803</v>
      </c>
      <c r="J113" s="25">
        <v>64.448</v>
      </c>
      <c r="K113" s="25">
        <v>4.135</v>
      </c>
      <c r="L113" s="25">
        <v>15855.675</v>
      </c>
      <c r="M113" s="25">
        <v>5177.806</v>
      </c>
      <c r="N113" s="25">
        <v>474.691</v>
      </c>
      <c r="O113" s="25">
        <v>7267.235</v>
      </c>
      <c r="P113" s="25">
        <v>15380.984</v>
      </c>
      <c r="Q113" s="25">
        <v>-2089.429</v>
      </c>
      <c r="R113" s="25">
        <v>89049.995</v>
      </c>
      <c r="S113" s="25">
        <v>158365.943</v>
      </c>
    </row>
    <row r="114" spans="1:19" ht="14.25">
      <c r="A114" s="197"/>
      <c r="B114" s="264"/>
      <c r="C114" s="51" t="s">
        <v>275</v>
      </c>
      <c r="D114" s="33">
        <v>4</v>
      </c>
      <c r="E114" s="33">
        <v>3</v>
      </c>
      <c r="F114" s="34">
        <v>2152.81</v>
      </c>
      <c r="G114" s="34">
        <v>1984.54</v>
      </c>
      <c r="H114" s="25">
        <v>338344.158</v>
      </c>
      <c r="I114" s="25">
        <v>289200.166</v>
      </c>
      <c r="J114" s="25">
        <v>4179.436</v>
      </c>
      <c r="K114" s="25">
        <v>3742.241</v>
      </c>
      <c r="L114" s="25">
        <v>8452.43</v>
      </c>
      <c r="M114" s="25">
        <v>6108.07</v>
      </c>
      <c r="N114" s="25">
        <v>8173.733</v>
      </c>
      <c r="O114" s="25">
        <v>47618.399</v>
      </c>
      <c r="P114" s="25">
        <v>278.697</v>
      </c>
      <c r="Q114" s="25">
        <v>-41510.329</v>
      </c>
      <c r="R114" s="25">
        <v>392500.024</v>
      </c>
      <c r="S114" s="25">
        <v>342118.179</v>
      </c>
    </row>
    <row r="115" spans="1:19" ht="14.25">
      <c r="A115" s="197"/>
      <c r="B115" s="264"/>
      <c r="C115" s="51" t="s">
        <v>5</v>
      </c>
      <c r="D115" s="33">
        <v>527</v>
      </c>
      <c r="E115" s="33">
        <v>557</v>
      </c>
      <c r="F115" s="34">
        <v>3957.1400000000003</v>
      </c>
      <c r="G115" s="34">
        <v>3829.13</v>
      </c>
      <c r="H115" s="25">
        <v>630161.404</v>
      </c>
      <c r="I115" s="25">
        <v>568912.598</v>
      </c>
      <c r="J115" s="25">
        <v>7513.691</v>
      </c>
      <c r="K115" s="25">
        <v>10752.607</v>
      </c>
      <c r="L115" s="25">
        <v>34227.187</v>
      </c>
      <c r="M115" s="25">
        <v>19488.195</v>
      </c>
      <c r="N115" s="25">
        <v>27496.584</v>
      </c>
      <c r="O115" s="25">
        <v>68024.503</v>
      </c>
      <c r="P115" s="25">
        <v>6730.603</v>
      </c>
      <c r="Q115" s="25">
        <v>-48536.308</v>
      </c>
      <c r="R115" s="25">
        <v>873758.732</v>
      </c>
      <c r="S115" s="25">
        <v>851982.858</v>
      </c>
    </row>
    <row r="116" spans="1:19" ht="14.25">
      <c r="A116" s="149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1"/>
    </row>
    <row r="117" spans="1:19" ht="14.25">
      <c r="A117" s="262" t="s">
        <v>207</v>
      </c>
      <c r="B117" s="264" t="s">
        <v>208</v>
      </c>
      <c r="C117" s="51" t="s">
        <v>272</v>
      </c>
      <c r="D117" s="33">
        <v>785</v>
      </c>
      <c r="E117" s="33">
        <v>804</v>
      </c>
      <c r="F117" s="34">
        <v>1960.52</v>
      </c>
      <c r="G117" s="34">
        <v>1994.64</v>
      </c>
      <c r="H117" s="25">
        <v>110277.636</v>
      </c>
      <c r="I117" s="25">
        <v>106248.914</v>
      </c>
      <c r="J117" s="25">
        <v>5627.453</v>
      </c>
      <c r="K117" s="25">
        <v>6543.413</v>
      </c>
      <c r="L117" s="25">
        <v>3956.043</v>
      </c>
      <c r="M117" s="25">
        <v>3571.938</v>
      </c>
      <c r="N117" s="25">
        <v>5144.191</v>
      </c>
      <c r="O117" s="25">
        <v>4061.101</v>
      </c>
      <c r="P117" s="25">
        <v>-1188.148</v>
      </c>
      <c r="Q117" s="25">
        <v>-489.163</v>
      </c>
      <c r="R117" s="25">
        <v>91547.061</v>
      </c>
      <c r="S117" s="25">
        <v>93787.47</v>
      </c>
    </row>
    <row r="118" spans="1:19" ht="14.25">
      <c r="A118" s="197"/>
      <c r="B118" s="264"/>
      <c r="C118" s="51" t="s">
        <v>273</v>
      </c>
      <c r="D118" s="33">
        <v>6</v>
      </c>
      <c r="E118" s="33">
        <v>5</v>
      </c>
      <c r="F118" s="34">
        <v>283.59</v>
      </c>
      <c r="G118" s="34">
        <v>263.74</v>
      </c>
      <c r="H118" s="25">
        <v>26689.123</v>
      </c>
      <c r="I118" s="25">
        <v>20866.53</v>
      </c>
      <c r="J118" s="25">
        <v>3391.421</v>
      </c>
      <c r="K118" s="25">
        <v>2052.132</v>
      </c>
      <c r="L118" s="25">
        <v>733.263</v>
      </c>
      <c r="M118" s="25">
        <v>727.239</v>
      </c>
      <c r="N118" s="25">
        <v>56.03</v>
      </c>
      <c r="O118" s="25">
        <v>0</v>
      </c>
      <c r="P118" s="25">
        <v>677.233</v>
      </c>
      <c r="Q118" s="25">
        <v>727.239</v>
      </c>
      <c r="R118" s="25">
        <v>19995.883</v>
      </c>
      <c r="S118" s="25">
        <v>16449.312</v>
      </c>
    </row>
    <row r="119" spans="1:19" ht="14.25">
      <c r="A119" s="197"/>
      <c r="B119" s="264"/>
      <c r="C119" s="51" t="s">
        <v>274</v>
      </c>
      <c r="D119" s="33">
        <v>4</v>
      </c>
      <c r="E119" s="33">
        <v>4</v>
      </c>
      <c r="F119" s="34">
        <v>535.36</v>
      </c>
      <c r="G119" s="34">
        <v>498.28</v>
      </c>
      <c r="H119" s="25">
        <v>33215.492</v>
      </c>
      <c r="I119" s="25">
        <v>33349.644</v>
      </c>
      <c r="J119" s="25">
        <v>2156.712</v>
      </c>
      <c r="K119" s="25">
        <v>1418.822</v>
      </c>
      <c r="L119" s="25">
        <v>598.733</v>
      </c>
      <c r="M119" s="25">
        <v>1129.798</v>
      </c>
      <c r="N119" s="25">
        <v>61.873</v>
      </c>
      <c r="O119" s="25">
        <v>0</v>
      </c>
      <c r="P119" s="25">
        <v>536.86</v>
      </c>
      <c r="Q119" s="25">
        <v>1129.798</v>
      </c>
      <c r="R119" s="25">
        <v>40242.854</v>
      </c>
      <c r="S119" s="25">
        <v>41421.911</v>
      </c>
    </row>
    <row r="120" spans="1:19" ht="14.25">
      <c r="A120" s="197"/>
      <c r="B120" s="264"/>
      <c r="C120" s="51" t="s">
        <v>275</v>
      </c>
      <c r="D120" s="79" t="s">
        <v>270</v>
      </c>
      <c r="E120" s="79" t="s">
        <v>270</v>
      </c>
      <c r="F120" s="79" t="s">
        <v>270</v>
      </c>
      <c r="G120" s="79" t="s">
        <v>270</v>
      </c>
      <c r="H120" s="79" t="s">
        <v>270</v>
      </c>
      <c r="I120" s="79" t="s">
        <v>270</v>
      </c>
      <c r="J120" s="79" t="s">
        <v>270</v>
      </c>
      <c r="K120" s="79" t="s">
        <v>270</v>
      </c>
      <c r="L120" s="79" t="s">
        <v>270</v>
      </c>
      <c r="M120" s="79" t="s">
        <v>270</v>
      </c>
      <c r="N120" s="79" t="s">
        <v>270</v>
      </c>
      <c r="O120" s="79" t="s">
        <v>270</v>
      </c>
      <c r="P120" s="79" t="s">
        <v>270</v>
      </c>
      <c r="Q120" s="79" t="s">
        <v>270</v>
      </c>
      <c r="R120" s="79" t="s">
        <v>270</v>
      </c>
      <c r="S120" s="79" t="s">
        <v>270</v>
      </c>
    </row>
    <row r="121" spans="1:19" ht="14.25">
      <c r="A121" s="197"/>
      <c r="B121" s="264"/>
      <c r="C121" s="51" t="s">
        <v>5</v>
      </c>
      <c r="D121" s="33">
        <v>795</v>
      </c>
      <c r="E121" s="33">
        <v>813</v>
      </c>
      <c r="F121" s="34">
        <v>2779.4700000000003</v>
      </c>
      <c r="G121" s="34">
        <v>2756.66</v>
      </c>
      <c r="H121" s="25">
        <v>170182.251</v>
      </c>
      <c r="I121" s="25">
        <v>160465.088</v>
      </c>
      <c r="J121" s="25">
        <v>11175.586</v>
      </c>
      <c r="K121" s="25">
        <v>10014.367</v>
      </c>
      <c r="L121" s="25">
        <v>5288.039</v>
      </c>
      <c r="M121" s="25">
        <v>5428.974999999999</v>
      </c>
      <c r="N121" s="25">
        <v>5262.094</v>
      </c>
      <c r="O121" s="25">
        <v>4061.101</v>
      </c>
      <c r="P121" s="25">
        <v>25.945</v>
      </c>
      <c r="Q121" s="25">
        <v>1367.874</v>
      </c>
      <c r="R121" s="25">
        <v>151785.798</v>
      </c>
      <c r="S121" s="25">
        <v>151658.693</v>
      </c>
    </row>
    <row r="122" spans="1:19" ht="14.25">
      <c r="A122" s="149"/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1"/>
    </row>
    <row r="123" spans="1:19" ht="14.25">
      <c r="A123" s="242"/>
      <c r="B123" s="259" t="s">
        <v>5</v>
      </c>
      <c r="C123" s="51" t="s">
        <v>272</v>
      </c>
      <c r="D123" s="33">
        <v>48070</v>
      </c>
      <c r="E123" s="33">
        <v>49875</v>
      </c>
      <c r="F123" s="34">
        <v>135863.10999999996</v>
      </c>
      <c r="G123" s="34">
        <v>130068.22</v>
      </c>
      <c r="H123" s="25">
        <v>15472913.466</v>
      </c>
      <c r="I123" s="25">
        <v>12714086.982</v>
      </c>
      <c r="J123" s="25">
        <v>2389404.057</v>
      </c>
      <c r="K123" s="25">
        <v>1750870.566</v>
      </c>
      <c r="L123" s="25">
        <v>839588.797</v>
      </c>
      <c r="M123" s="25">
        <v>591099.8409999999</v>
      </c>
      <c r="N123" s="25">
        <v>527809.039</v>
      </c>
      <c r="O123" s="25">
        <v>676437.4889999998</v>
      </c>
      <c r="P123" s="25">
        <v>311779.758</v>
      </c>
      <c r="Q123" s="25">
        <v>-85337.648</v>
      </c>
      <c r="R123" s="25">
        <v>20290258.332</v>
      </c>
      <c r="S123" s="25">
        <v>20297370.577999998</v>
      </c>
    </row>
    <row r="124" spans="1:19" ht="14.25">
      <c r="A124" s="243"/>
      <c r="B124" s="260"/>
      <c r="C124" s="51" t="s">
        <v>273</v>
      </c>
      <c r="D124" s="33">
        <v>2390</v>
      </c>
      <c r="E124" s="33">
        <v>2475</v>
      </c>
      <c r="F124" s="34">
        <v>79096.36999999998</v>
      </c>
      <c r="G124" s="34">
        <v>75140.86999999998</v>
      </c>
      <c r="H124" s="25">
        <v>11194029.611</v>
      </c>
      <c r="I124" s="25">
        <v>9733560.771999998</v>
      </c>
      <c r="J124" s="25">
        <v>2223413.577</v>
      </c>
      <c r="K124" s="25">
        <v>1903287.945</v>
      </c>
      <c r="L124" s="25">
        <v>415479.35</v>
      </c>
      <c r="M124" s="25">
        <v>338157.9910000001</v>
      </c>
      <c r="N124" s="25">
        <v>162265.41</v>
      </c>
      <c r="O124" s="25">
        <v>231835.286</v>
      </c>
      <c r="P124" s="25">
        <v>253213.94</v>
      </c>
      <c r="Q124" s="25">
        <v>106322.70499999999</v>
      </c>
      <c r="R124" s="25">
        <v>12606356.995</v>
      </c>
      <c r="S124" s="25">
        <v>12823225.954</v>
      </c>
    </row>
    <row r="125" spans="1:19" ht="14.25">
      <c r="A125" s="243"/>
      <c r="B125" s="260"/>
      <c r="C125" s="51" t="s">
        <v>274</v>
      </c>
      <c r="D125" s="33">
        <v>763</v>
      </c>
      <c r="E125" s="33">
        <v>790</v>
      </c>
      <c r="F125" s="34">
        <v>79814.30000000002</v>
      </c>
      <c r="G125" s="34">
        <v>76767.89</v>
      </c>
      <c r="H125" s="25">
        <v>12262602.761</v>
      </c>
      <c r="I125" s="25">
        <v>10628642.421999998</v>
      </c>
      <c r="J125" s="25">
        <v>3294832.012</v>
      </c>
      <c r="K125" s="25">
        <v>2577754.674</v>
      </c>
      <c r="L125" s="25">
        <v>403288.547</v>
      </c>
      <c r="M125" s="25">
        <v>377142.00099999993</v>
      </c>
      <c r="N125" s="25">
        <v>144411.689</v>
      </c>
      <c r="O125" s="25">
        <v>265621.97</v>
      </c>
      <c r="P125" s="25">
        <v>258876.858</v>
      </c>
      <c r="Q125" s="25">
        <v>111520.03099999999</v>
      </c>
      <c r="R125" s="25">
        <v>10689854.45</v>
      </c>
      <c r="S125" s="25">
        <v>11544330.466</v>
      </c>
    </row>
    <row r="126" spans="1:19" ht="14.25">
      <c r="A126" s="243"/>
      <c r="B126" s="260"/>
      <c r="C126" s="51" t="s">
        <v>275</v>
      </c>
      <c r="D126" s="33">
        <v>774</v>
      </c>
      <c r="E126" s="33">
        <v>757</v>
      </c>
      <c r="F126" s="34">
        <v>215980.28000000003</v>
      </c>
      <c r="G126" s="34">
        <v>197917.43000000002</v>
      </c>
      <c r="H126" s="25">
        <v>46625578.604</v>
      </c>
      <c r="I126" s="25">
        <v>38765937.677</v>
      </c>
      <c r="J126" s="25">
        <v>15956464.689</v>
      </c>
      <c r="K126" s="25">
        <v>12744944.439000001</v>
      </c>
      <c r="L126" s="25">
        <v>1701712.658</v>
      </c>
      <c r="M126" s="25">
        <v>1359012.669</v>
      </c>
      <c r="N126" s="25">
        <v>869049.926</v>
      </c>
      <c r="O126" s="25">
        <v>942092.1</v>
      </c>
      <c r="P126" s="25">
        <v>832662.732</v>
      </c>
      <c r="Q126" s="25">
        <v>416920.569</v>
      </c>
      <c r="R126" s="25">
        <v>60711704.287</v>
      </c>
      <c r="S126" s="25">
        <v>59637008.15099999</v>
      </c>
    </row>
    <row r="127" spans="1:19" ht="14.25">
      <c r="A127" s="244"/>
      <c r="B127" s="261"/>
      <c r="C127" s="51" t="s">
        <v>5</v>
      </c>
      <c r="D127" s="33">
        <v>51997</v>
      </c>
      <c r="E127" s="33">
        <v>53897</v>
      </c>
      <c r="F127" s="34">
        <v>510754.06</v>
      </c>
      <c r="G127" s="34">
        <v>479894.40999999986</v>
      </c>
      <c r="H127" s="25">
        <v>85555124.442</v>
      </c>
      <c r="I127" s="25">
        <v>71842227.853</v>
      </c>
      <c r="J127" s="25">
        <v>23864114.335</v>
      </c>
      <c r="K127" s="25">
        <v>18976857.623999994</v>
      </c>
      <c r="L127" s="25">
        <v>3360069.352</v>
      </c>
      <c r="M127" s="25">
        <v>2665412.5020000003</v>
      </c>
      <c r="N127" s="25">
        <v>1703536.064</v>
      </c>
      <c r="O127" s="25">
        <v>2115986.845</v>
      </c>
      <c r="P127" s="25">
        <v>1656533.288</v>
      </c>
      <c r="Q127" s="25">
        <v>549425.657</v>
      </c>
      <c r="R127" s="25">
        <v>104298174.064</v>
      </c>
      <c r="S127" s="25">
        <v>104301935.14899997</v>
      </c>
    </row>
    <row r="128" spans="2:19" ht="14.25">
      <c r="B128" s="13"/>
      <c r="F128" s="14"/>
      <c r="G128" s="14"/>
      <c r="H128" s="12"/>
      <c r="I128" s="12"/>
      <c r="J128" s="12"/>
      <c r="K128" s="12"/>
      <c r="L128" s="3"/>
      <c r="M128" s="3"/>
      <c r="N128" s="12"/>
      <c r="O128" s="12"/>
      <c r="P128" s="12"/>
      <c r="Q128" s="12"/>
      <c r="R128" s="3"/>
      <c r="S128" s="12"/>
    </row>
    <row r="129" ht="14.25">
      <c r="B129" s="13"/>
    </row>
    <row r="130" ht="14.25">
      <c r="B130" s="13"/>
    </row>
    <row r="131" ht="14.25">
      <c r="B131" s="13"/>
    </row>
    <row r="132" ht="14.25">
      <c r="B132" s="13"/>
    </row>
    <row r="133" ht="14.25">
      <c r="B133" s="13"/>
    </row>
    <row r="134" ht="14.25">
      <c r="B134" s="13"/>
    </row>
    <row r="135" ht="14.25">
      <c r="B135" s="13"/>
    </row>
    <row r="136" ht="14.25">
      <c r="B136" s="13"/>
    </row>
    <row r="137" ht="14.25">
      <c r="B137" s="13"/>
    </row>
    <row r="138" ht="14.25">
      <c r="B138" s="13"/>
    </row>
    <row r="139" ht="14.25">
      <c r="B139" s="13"/>
    </row>
    <row r="140" ht="14.25">
      <c r="B140" s="13"/>
    </row>
  </sheetData>
  <sheetProtection/>
  <mergeCells count="72">
    <mergeCell ref="A1:O1"/>
    <mergeCell ref="A2:O2"/>
    <mergeCell ref="R4:S4"/>
    <mergeCell ref="A5:B8"/>
    <mergeCell ref="C5:C8"/>
    <mergeCell ref="D5:E7"/>
    <mergeCell ref="F5:G7"/>
    <mergeCell ref="H5:I7"/>
    <mergeCell ref="J5:K7"/>
    <mergeCell ref="L5:M7"/>
    <mergeCell ref="N5:O7"/>
    <mergeCell ref="P5:Q7"/>
    <mergeCell ref="R5:S7"/>
    <mergeCell ref="A9:A13"/>
    <mergeCell ref="B9:B13"/>
    <mergeCell ref="A15:A19"/>
    <mergeCell ref="B15:B19"/>
    <mergeCell ref="A14:S14"/>
    <mergeCell ref="A51:A55"/>
    <mergeCell ref="B51:B55"/>
    <mergeCell ref="A21:A25"/>
    <mergeCell ref="B21:B25"/>
    <mergeCell ref="A27:A31"/>
    <mergeCell ref="B27:B31"/>
    <mergeCell ref="A33:A37"/>
    <mergeCell ref="B33:B37"/>
    <mergeCell ref="B45:B49"/>
    <mergeCell ref="B39:B43"/>
    <mergeCell ref="A57:A61"/>
    <mergeCell ref="B57:B61"/>
    <mergeCell ref="A63:A67"/>
    <mergeCell ref="B63:B67"/>
    <mergeCell ref="A69:A73"/>
    <mergeCell ref="B69:B73"/>
    <mergeCell ref="B117:B121"/>
    <mergeCell ref="A93:A97"/>
    <mergeCell ref="B93:B97"/>
    <mergeCell ref="A99:A103"/>
    <mergeCell ref="B99:B103"/>
    <mergeCell ref="A105:A109"/>
    <mergeCell ref="B105:B109"/>
    <mergeCell ref="B111:B115"/>
    <mergeCell ref="A87:A91"/>
    <mergeCell ref="B87:B91"/>
    <mergeCell ref="B81:B85"/>
    <mergeCell ref="A20:S20"/>
    <mergeCell ref="A26:S26"/>
    <mergeCell ref="A32:S32"/>
    <mergeCell ref="A38:S38"/>
    <mergeCell ref="A44:S44"/>
    <mergeCell ref="A50:S50"/>
    <mergeCell ref="A39:A43"/>
    <mergeCell ref="A45:A49"/>
    <mergeCell ref="A117:A121"/>
    <mergeCell ref="A56:S56"/>
    <mergeCell ref="A62:S62"/>
    <mergeCell ref="A68:S68"/>
    <mergeCell ref="A74:S74"/>
    <mergeCell ref="A80:S80"/>
    <mergeCell ref="A86:S86"/>
    <mergeCell ref="A75:A79"/>
    <mergeCell ref="B75:B79"/>
    <mergeCell ref="A81:A85"/>
    <mergeCell ref="B123:B127"/>
    <mergeCell ref="A123:A127"/>
    <mergeCell ref="A92:S92"/>
    <mergeCell ref="A98:S98"/>
    <mergeCell ref="A104:S104"/>
    <mergeCell ref="A110:S110"/>
    <mergeCell ref="A116:S116"/>
    <mergeCell ref="A122:S122"/>
    <mergeCell ref="A111:A1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2" width="5.7109375" style="0" customWidth="1"/>
    <col min="3" max="3" width="6.421875" style="0" bestFit="1" customWidth="1"/>
    <col min="4" max="5" width="8.00390625" style="0" bestFit="1" customWidth="1"/>
    <col min="6" max="8" width="10.421875" style="0" bestFit="1" customWidth="1"/>
    <col min="9" max="9" width="14.57421875" style="0" bestFit="1" customWidth="1"/>
    <col min="10" max="11" width="9.8515625" style="0" bestFit="1" customWidth="1"/>
    <col min="12" max="12" width="8.421875" style="0" bestFit="1" customWidth="1"/>
    <col min="13" max="14" width="11.140625" style="0" bestFit="1" customWidth="1"/>
    <col min="15" max="16" width="10.8515625" style="0" bestFit="1" customWidth="1"/>
    <col min="17" max="17" width="8.8515625" style="0" bestFit="1" customWidth="1"/>
    <col min="18" max="18" width="10.8515625" style="0" bestFit="1" customWidth="1"/>
    <col min="19" max="19" width="12.7109375" style="0" bestFit="1" customWidth="1"/>
  </cols>
  <sheetData>
    <row r="1" spans="1:14" ht="14.25">
      <c r="A1" s="1" t="s">
        <v>299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30" ht="14.25">
      <c r="A2" s="1" t="s">
        <v>340</v>
      </c>
      <c r="B2" s="1"/>
      <c r="C2" s="1"/>
      <c r="D2" s="1"/>
      <c r="E2" s="1"/>
      <c r="F2" s="1"/>
      <c r="G2" s="1"/>
      <c r="H2" s="1"/>
      <c r="I2" s="1"/>
      <c r="J2" s="1"/>
      <c r="K2" s="1"/>
      <c r="O2" s="8"/>
      <c r="P2" s="8"/>
      <c r="Q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ht="14.25">
      <c r="A3" s="1"/>
      <c r="B3" s="1"/>
      <c r="C3" s="1"/>
      <c r="D3" s="1"/>
      <c r="E3" s="22"/>
      <c r="F3" s="22"/>
      <c r="G3" s="1"/>
      <c r="H3" s="1"/>
      <c r="I3" s="1"/>
      <c r="J3" s="1"/>
      <c r="K3" s="1"/>
      <c r="O3" s="8"/>
      <c r="P3" s="8"/>
      <c r="Q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14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1"/>
      <c r="M4" s="21"/>
      <c r="N4" s="21"/>
      <c r="O4" s="72"/>
      <c r="P4" s="72"/>
      <c r="Q4" s="72"/>
      <c r="R4" s="21"/>
      <c r="S4" s="72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19" ht="12.75" customHeight="1">
      <c r="A5" s="208" t="s">
        <v>380</v>
      </c>
      <c r="B5" s="205" t="s">
        <v>156</v>
      </c>
      <c r="C5" s="229" t="s">
        <v>221</v>
      </c>
      <c r="D5" s="230"/>
      <c r="E5" s="231"/>
      <c r="F5" s="229" t="s">
        <v>222</v>
      </c>
      <c r="G5" s="230"/>
      <c r="H5" s="231"/>
      <c r="I5" s="238" t="s">
        <v>223</v>
      </c>
      <c r="J5" s="229" t="s">
        <v>224</v>
      </c>
      <c r="K5" s="230"/>
      <c r="L5" s="231"/>
      <c r="M5" s="229" t="s">
        <v>225</v>
      </c>
      <c r="N5" s="231"/>
      <c r="O5" s="229" t="s">
        <v>226</v>
      </c>
      <c r="P5" s="231"/>
      <c r="Q5" s="229" t="s">
        <v>227</v>
      </c>
      <c r="R5" s="230"/>
      <c r="S5" s="231"/>
    </row>
    <row r="6" spans="1:19" ht="14.25">
      <c r="A6" s="206"/>
      <c r="B6" s="206"/>
      <c r="C6" s="232"/>
      <c r="D6" s="233"/>
      <c r="E6" s="234"/>
      <c r="F6" s="232"/>
      <c r="G6" s="233"/>
      <c r="H6" s="234"/>
      <c r="I6" s="239"/>
      <c r="J6" s="232"/>
      <c r="K6" s="233"/>
      <c r="L6" s="234"/>
      <c r="M6" s="232"/>
      <c r="N6" s="234"/>
      <c r="O6" s="232"/>
      <c r="P6" s="234"/>
      <c r="Q6" s="232"/>
      <c r="R6" s="233"/>
      <c r="S6" s="234"/>
    </row>
    <row r="7" spans="1:19" ht="14.25">
      <c r="A7" s="206"/>
      <c r="B7" s="206"/>
      <c r="C7" s="235"/>
      <c r="D7" s="236"/>
      <c r="E7" s="237"/>
      <c r="F7" s="235"/>
      <c r="G7" s="236"/>
      <c r="H7" s="237"/>
      <c r="I7" s="240"/>
      <c r="J7" s="235"/>
      <c r="K7" s="236"/>
      <c r="L7" s="237"/>
      <c r="M7" s="235"/>
      <c r="N7" s="237"/>
      <c r="O7" s="235"/>
      <c r="P7" s="237"/>
      <c r="Q7" s="235"/>
      <c r="R7" s="236"/>
      <c r="S7" s="237"/>
    </row>
    <row r="8" spans="1:19" ht="12.75" customHeight="1">
      <c r="A8" s="206"/>
      <c r="B8" s="206"/>
      <c r="C8" s="208" t="s">
        <v>228</v>
      </c>
      <c r="D8" s="208" t="s">
        <v>229</v>
      </c>
      <c r="E8" s="208" t="s">
        <v>230</v>
      </c>
      <c r="F8" s="208" t="s">
        <v>231</v>
      </c>
      <c r="G8" s="208" t="s">
        <v>232</v>
      </c>
      <c r="H8" s="208" t="s">
        <v>233</v>
      </c>
      <c r="I8" s="208" t="s">
        <v>234</v>
      </c>
      <c r="J8" s="208" t="s">
        <v>235</v>
      </c>
      <c r="K8" s="208" t="s">
        <v>236</v>
      </c>
      <c r="L8" s="208" t="s">
        <v>237</v>
      </c>
      <c r="M8" s="208" t="s">
        <v>238</v>
      </c>
      <c r="N8" s="208" t="s">
        <v>239</v>
      </c>
      <c r="O8" s="208" t="s">
        <v>240</v>
      </c>
      <c r="P8" s="208" t="s">
        <v>241</v>
      </c>
      <c r="Q8" s="208" t="s">
        <v>242</v>
      </c>
      <c r="R8" s="208" t="s">
        <v>243</v>
      </c>
      <c r="S8" s="208" t="s">
        <v>244</v>
      </c>
    </row>
    <row r="9" spans="1:19" ht="14.25">
      <c r="A9" s="206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</row>
    <row r="10" spans="1:19" ht="14.25">
      <c r="A10" s="206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</row>
    <row r="11" spans="1:19" ht="14.25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</row>
    <row r="12" spans="1:19" ht="14.25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</row>
    <row r="13" spans="1:19" ht="14.25">
      <c r="A13" s="206"/>
      <c r="B13" s="206"/>
      <c r="C13" s="206"/>
      <c r="D13" s="207"/>
      <c r="E13" s="207"/>
      <c r="F13" s="207"/>
      <c r="G13" s="207"/>
      <c r="H13" s="207"/>
      <c r="I13" s="207"/>
      <c r="J13" s="206"/>
      <c r="K13" s="206"/>
      <c r="L13" s="207"/>
      <c r="M13" s="206"/>
      <c r="N13" s="206"/>
      <c r="O13" s="206"/>
      <c r="P13" s="206"/>
      <c r="Q13" s="206"/>
      <c r="R13" s="206"/>
      <c r="S13" s="206"/>
    </row>
    <row r="14" spans="1:19" ht="14.25">
      <c r="A14" s="207"/>
      <c r="B14" s="207"/>
      <c r="C14" s="207"/>
      <c r="D14" s="62" t="s">
        <v>3</v>
      </c>
      <c r="E14" s="62" t="s">
        <v>3</v>
      </c>
      <c r="F14" s="63" t="s">
        <v>245</v>
      </c>
      <c r="G14" s="63" t="s">
        <v>245</v>
      </c>
      <c r="H14" s="63" t="s">
        <v>245</v>
      </c>
      <c r="I14" s="62" t="s">
        <v>246</v>
      </c>
      <c r="J14" s="207"/>
      <c r="K14" s="207"/>
      <c r="L14" s="62" t="s">
        <v>246</v>
      </c>
      <c r="M14" s="207"/>
      <c r="N14" s="207"/>
      <c r="O14" s="207"/>
      <c r="P14" s="207"/>
      <c r="Q14" s="207"/>
      <c r="R14" s="207"/>
      <c r="S14" s="207"/>
    </row>
    <row r="15" spans="1:19" ht="14.25">
      <c r="A15" s="200" t="s">
        <v>272</v>
      </c>
      <c r="B15" s="42">
        <v>2008</v>
      </c>
      <c r="C15" s="34">
        <v>2.826359683794466</v>
      </c>
      <c r="D15" s="25">
        <v>321.88295123777823</v>
      </c>
      <c r="E15" s="25">
        <v>422.0981554399834</v>
      </c>
      <c r="F15" s="25">
        <v>113886.05388173435</v>
      </c>
      <c r="G15" s="25">
        <v>108308.48776389706</v>
      </c>
      <c r="H15" s="25">
        <v>26970.613222382442</v>
      </c>
      <c r="I15" s="25">
        <v>16.86770457480773</v>
      </c>
      <c r="J15" s="59">
        <v>1.0311744125305988</v>
      </c>
      <c r="K15" s="59">
        <v>1.043219071132848</v>
      </c>
      <c r="L15" s="25">
        <v>67.10870110656488</v>
      </c>
      <c r="M15" s="60">
        <v>0.01660522793514798</v>
      </c>
      <c r="N15" s="60">
        <v>0.056993149243113224</v>
      </c>
      <c r="O15" s="59">
        <v>0.2728559227000383</v>
      </c>
      <c r="P15" s="59">
        <v>0.5174631335492255</v>
      </c>
      <c r="Q15" s="59">
        <v>1.0267918818228126</v>
      </c>
      <c r="R15" s="59">
        <v>0.8804288434556233</v>
      </c>
      <c r="S15" s="59">
        <v>0.8310097775901315</v>
      </c>
    </row>
    <row r="16" spans="1:19" ht="14.25">
      <c r="A16" s="200"/>
      <c r="B16" s="42">
        <v>2009</v>
      </c>
      <c r="C16" s="34">
        <v>2.6078841102756893</v>
      </c>
      <c r="D16" s="25">
        <v>254.9190372330827</v>
      </c>
      <c r="E16" s="25">
        <v>406.96482361904765</v>
      </c>
      <c r="F16" s="25">
        <v>97749.37322891018</v>
      </c>
      <c r="G16" s="25">
        <v>93458.64980700127</v>
      </c>
      <c r="H16" s="25">
        <v>25083.40780707232</v>
      </c>
      <c r="I16" s="25">
        <v>14.952263197159485</v>
      </c>
      <c r="J16" s="59">
        <v>1.0024133069293062</v>
      </c>
      <c r="K16" s="59">
        <v>1.0218139420279748</v>
      </c>
      <c r="L16" s="25">
        <v>73.487303393324</v>
      </c>
      <c r="M16" s="60">
        <v>-0.00440925134450366</v>
      </c>
      <c r="N16" s="60">
        <v>-0.016037026994200062</v>
      </c>
      <c r="O16" s="59">
        <v>0.271816087743895</v>
      </c>
      <c r="P16" s="59">
        <v>0.5210038505904842</v>
      </c>
      <c r="Q16" s="59">
        <v>1.0061348693466714</v>
      </c>
      <c r="R16" s="59">
        <v>0.8751513609927856</v>
      </c>
      <c r="S16" s="59">
        <v>0.8235746764963459</v>
      </c>
    </row>
    <row r="17" spans="1:19" ht="14.25">
      <c r="A17" s="172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4"/>
    </row>
    <row r="18" spans="1:19" ht="14.25">
      <c r="A18" s="200" t="s">
        <v>273</v>
      </c>
      <c r="B18" s="42">
        <v>2008</v>
      </c>
      <c r="C18" s="34">
        <v>33.09471548117155</v>
      </c>
      <c r="D18" s="25">
        <v>4683.69439790795</v>
      </c>
      <c r="E18" s="25">
        <v>5274.626357740585</v>
      </c>
      <c r="F18" s="25">
        <v>141523.9360668511</v>
      </c>
      <c r="G18" s="25">
        <v>137127.79930355845</v>
      </c>
      <c r="H18" s="25">
        <v>33229.75812922894</v>
      </c>
      <c r="I18" s="25">
        <v>21.042513311800757</v>
      </c>
      <c r="J18" s="59">
        <v>1.032269134692352</v>
      </c>
      <c r="K18" s="59">
        <v>1.0433828928805213</v>
      </c>
      <c r="L18" s="25">
        <v>64.5452989955866</v>
      </c>
      <c r="M18" s="60">
        <v>0.021320375303926643</v>
      </c>
      <c r="N18" s="60">
        <v>0.07542211890970851</v>
      </c>
      <c r="O18" s="59">
        <v>0.2850833218054523</v>
      </c>
      <c r="P18" s="59">
        <v>0.6046581190762161</v>
      </c>
      <c r="Q18" s="59">
        <v>0.8859715706562923</v>
      </c>
      <c r="R18" s="59">
        <v>0.939032313762969</v>
      </c>
      <c r="S18" s="59">
        <v>1.0262042223653909</v>
      </c>
    </row>
    <row r="19" spans="1:19" ht="14.25">
      <c r="A19" s="200"/>
      <c r="B19" s="42">
        <v>2009</v>
      </c>
      <c r="C19" s="34">
        <v>30.35994747474747</v>
      </c>
      <c r="D19" s="25">
        <v>3932.751827070707</v>
      </c>
      <c r="E19" s="25">
        <v>5181.101395555555</v>
      </c>
      <c r="F19" s="25">
        <v>129537.50431689173</v>
      </c>
      <c r="G19" s="25">
        <v>125999.51330081753</v>
      </c>
      <c r="H19" s="25">
        <v>32089.62738919579</v>
      </c>
      <c r="I19" s="25">
        <v>20.644677957156684</v>
      </c>
      <c r="J19" s="59">
        <v>1.0194031825890177</v>
      </c>
      <c r="K19" s="59">
        <v>1.0285156757298357</v>
      </c>
      <c r="L19" s="25">
        <v>67.05725697803305</v>
      </c>
      <c r="M19" s="61">
        <v>0.008351437862654602</v>
      </c>
      <c r="N19" s="61">
        <v>0.02864300461211197</v>
      </c>
      <c r="O19" s="59">
        <v>0.29715149679721536</v>
      </c>
      <c r="P19" s="59">
        <v>0.6146390428019748</v>
      </c>
      <c r="Q19" s="59">
        <v>0.9455915024399094</v>
      </c>
      <c r="R19" s="59">
        <v>0.9371185450105115</v>
      </c>
      <c r="S19" s="59">
        <v>1.0169951254276612</v>
      </c>
    </row>
    <row r="20" spans="1:19" ht="14.25">
      <c r="A20" s="172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4"/>
    </row>
    <row r="21" spans="1:19" ht="14.25">
      <c r="A21" s="200" t="s">
        <v>274</v>
      </c>
      <c r="B21" s="42">
        <v>2008</v>
      </c>
      <c r="C21" s="34">
        <v>104.60589777195283</v>
      </c>
      <c r="D21" s="25">
        <v>16071.56325163827</v>
      </c>
      <c r="E21" s="25">
        <v>14010.294167758846</v>
      </c>
      <c r="F21" s="25">
        <v>153639.16943454996</v>
      </c>
      <c r="G21" s="25">
        <v>151173.60406593807</v>
      </c>
      <c r="H21" s="25">
        <v>33259.223848358</v>
      </c>
      <c r="I21" s="25">
        <v>28.129864324926814</v>
      </c>
      <c r="J21" s="59">
        <v>1.0297483986189135</v>
      </c>
      <c r="K21" s="59">
        <v>1.0364493774961618</v>
      </c>
      <c r="L21" s="25">
        <v>64.668562211252</v>
      </c>
      <c r="M21" s="60">
        <v>0.0250983766568074</v>
      </c>
      <c r="N21" s="60">
        <v>0.07471536427703103</v>
      </c>
      <c r="O21" s="59">
        <v>0.33048679152034666</v>
      </c>
      <c r="P21" s="59">
        <v>0.5932423584120923</v>
      </c>
      <c r="Q21" s="59">
        <v>0.7187723674393588</v>
      </c>
      <c r="R21" s="59">
        <v>0.8649846133816377</v>
      </c>
      <c r="S21" s="59">
        <v>0.9559454693682411</v>
      </c>
    </row>
    <row r="22" spans="1:19" ht="14.25">
      <c r="A22" s="200"/>
      <c r="B22" s="42">
        <v>2009</v>
      </c>
      <c r="C22" s="34">
        <v>97.17454430379746</v>
      </c>
      <c r="D22" s="25">
        <v>13453.977749367088</v>
      </c>
      <c r="E22" s="25">
        <v>14613.076539240505</v>
      </c>
      <c r="F22" s="25">
        <v>138451.66803464314</v>
      </c>
      <c r="G22" s="25">
        <v>135164.9162299498</v>
      </c>
      <c r="H22" s="25">
        <v>34008.770281428864</v>
      </c>
      <c r="I22" s="25">
        <v>25.580344244045904</v>
      </c>
      <c r="J22" s="59">
        <v>1.0162864837334462</v>
      </c>
      <c r="K22" s="59">
        <v>1.0212415131787096</v>
      </c>
      <c r="L22" s="25">
        <v>63.88062214333049</v>
      </c>
      <c r="M22" s="61">
        <v>0.009723883502419681</v>
      </c>
      <c r="N22" s="61">
        <v>0.029575335736770254</v>
      </c>
      <c r="O22" s="59">
        <v>0.3278603409827232</v>
      </c>
      <c r="P22" s="59">
        <v>0.6053851194387664</v>
      </c>
      <c r="Q22" s="59">
        <v>0.7009594358260791</v>
      </c>
      <c r="R22" s="59">
        <v>0.8904136430327614</v>
      </c>
      <c r="S22" s="59">
        <v>1.035607747065364</v>
      </c>
    </row>
    <row r="23" spans="1:19" ht="14.25">
      <c r="A23" s="172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4"/>
    </row>
    <row r="24" spans="1:19" ht="14.25">
      <c r="A24" s="200" t="s">
        <v>275</v>
      </c>
      <c r="B24" s="42">
        <v>2008</v>
      </c>
      <c r="C24" s="34">
        <v>279.04428940568476</v>
      </c>
      <c r="D24" s="25">
        <v>60239.76563824289</v>
      </c>
      <c r="E24" s="25">
        <v>78438.89442764857</v>
      </c>
      <c r="F24" s="25">
        <v>215878.86914490527</v>
      </c>
      <c r="G24" s="25">
        <v>208070.19313522513</v>
      </c>
      <c r="H24" s="25">
        <v>42001.88351455049</v>
      </c>
      <c r="I24" s="25">
        <v>36.435462331138154</v>
      </c>
      <c r="J24" s="59">
        <v>1.0249580739211104</v>
      </c>
      <c r="K24" s="59">
        <v>1.044836093407536</v>
      </c>
      <c r="L24" s="25">
        <v>55.62305418526342</v>
      </c>
      <c r="M24" s="60">
        <v>0.01425412446669036</v>
      </c>
      <c r="N24" s="60">
        <v>0.03554430320390008</v>
      </c>
      <c r="O24" s="59">
        <v>0.39003761077203836</v>
      </c>
      <c r="P24" s="59">
        <v>0.6805591017455142</v>
      </c>
      <c r="Q24" s="59">
        <v>0.989738655279802</v>
      </c>
      <c r="R24" s="59">
        <v>0.8840852194128056</v>
      </c>
      <c r="S24" s="59">
        <v>1.006281932024064</v>
      </c>
    </row>
    <row r="25" spans="1:19" ht="14.25">
      <c r="A25" s="200"/>
      <c r="B25" s="42">
        <v>2009</v>
      </c>
      <c r="C25" s="34">
        <v>261.44970937912814</v>
      </c>
      <c r="D25" s="25">
        <v>51209.9573011889</v>
      </c>
      <c r="E25" s="25">
        <v>78780.72410964333</v>
      </c>
      <c r="F25" s="25">
        <v>195869.2454575628</v>
      </c>
      <c r="G25" s="25">
        <v>189107.98612330406</v>
      </c>
      <c r="H25" s="25">
        <v>40987.904430650706</v>
      </c>
      <c r="I25" s="25">
        <v>34.65194392478804</v>
      </c>
      <c r="J25" s="59">
        <v>1.0160333829794341</v>
      </c>
      <c r="K25" s="59">
        <v>1.0353570121515152</v>
      </c>
      <c r="L25" s="25">
        <v>58.17270510785829</v>
      </c>
      <c r="M25" s="61">
        <v>0.0069821809164841864</v>
      </c>
      <c r="N25" s="61">
        <v>0.01776362541861224</v>
      </c>
      <c r="O25" s="59">
        <v>0.39471936008924824</v>
      </c>
      <c r="P25" s="59">
        <v>0.7043222030462586</v>
      </c>
      <c r="Q25" s="59">
        <v>0.969123147222373</v>
      </c>
      <c r="R25" s="59">
        <v>0.8989727486882206</v>
      </c>
      <c r="S25" s="59">
        <v>0.9772959103027343</v>
      </c>
    </row>
    <row r="26" spans="1:19" ht="14.25">
      <c r="A26" s="172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4"/>
    </row>
    <row r="27" spans="1:19" ht="14.25">
      <c r="A27" s="200" t="s">
        <v>5</v>
      </c>
      <c r="B27" s="42">
        <v>2008</v>
      </c>
      <c r="C27" s="34">
        <v>9.822760159239955</v>
      </c>
      <c r="D27" s="25">
        <v>1645.385780756582</v>
      </c>
      <c r="E27" s="25">
        <v>2005.8498387214647</v>
      </c>
      <c r="F27" s="25">
        <v>167507.4779474098</v>
      </c>
      <c r="G27" s="25">
        <v>161655.71566479572</v>
      </c>
      <c r="H27" s="25">
        <v>35278.828458064534</v>
      </c>
      <c r="I27" s="25">
        <v>29.741455148267214</v>
      </c>
      <c r="J27" s="59">
        <v>1.0277161492027194</v>
      </c>
      <c r="K27" s="59">
        <v>1.0431235952912694</v>
      </c>
      <c r="L27" s="25">
        <v>60.592843108011216</v>
      </c>
      <c r="M27" s="60">
        <v>0.01666823116237869</v>
      </c>
      <c r="N27" s="60">
        <v>0.046377249129458155</v>
      </c>
      <c r="O27" s="59">
        <v>0.34845176723514915</v>
      </c>
      <c r="P27" s="59">
        <v>0.6307068628606552</v>
      </c>
      <c r="Q27" s="59">
        <v>0.9491792464996132</v>
      </c>
      <c r="R27" s="59">
        <v>0.8876257725420001</v>
      </c>
      <c r="S27" s="59">
        <v>0.956730649366127</v>
      </c>
    </row>
    <row r="28" spans="1:19" ht="14.25">
      <c r="A28" s="200"/>
      <c r="B28" s="42">
        <v>2009</v>
      </c>
      <c r="C28" s="34">
        <v>8.90391691559827</v>
      </c>
      <c r="D28" s="25">
        <v>1332.9541134571498</v>
      </c>
      <c r="E28" s="25">
        <v>1935.2085486947326</v>
      </c>
      <c r="F28" s="25">
        <v>149704.23984101004</v>
      </c>
      <c r="G28" s="25">
        <v>144673.0861065875</v>
      </c>
      <c r="H28" s="25">
        <v>34167.51398917108</v>
      </c>
      <c r="I28" s="25">
        <v>27.99525559131244</v>
      </c>
      <c r="J28" s="59">
        <v>1.0140864779148981</v>
      </c>
      <c r="K28" s="59">
        <v>1.0299052757607352</v>
      </c>
      <c r="L28" s="25">
        <v>63.43529574238025</v>
      </c>
      <c r="M28" s="61">
        <v>0.0053204869415456315</v>
      </c>
      <c r="N28" s="61">
        <v>0.015146349391708513</v>
      </c>
      <c r="O28" s="59">
        <v>0.35140673481887363</v>
      </c>
      <c r="P28" s="59">
        <v>0.6466715914680388</v>
      </c>
      <c r="Q28" s="59">
        <v>0.9349454562130115</v>
      </c>
      <c r="R28" s="59">
        <v>0.898517123977698</v>
      </c>
      <c r="S28" s="59">
        <v>0.9497309790307473</v>
      </c>
    </row>
  </sheetData>
  <sheetProtection/>
  <mergeCells count="35">
    <mergeCell ref="A5:A14"/>
    <mergeCell ref="B5:B14"/>
    <mergeCell ref="C5:E7"/>
    <mergeCell ref="F5:H7"/>
    <mergeCell ref="I5:I7"/>
    <mergeCell ref="C8:C14"/>
    <mergeCell ref="D8:D13"/>
    <mergeCell ref="E8:E13"/>
    <mergeCell ref="J5:L7"/>
    <mergeCell ref="R8:R14"/>
    <mergeCell ref="M5:N7"/>
    <mergeCell ref="O5:P7"/>
    <mergeCell ref="Q5:S7"/>
    <mergeCell ref="J8:J14"/>
    <mergeCell ref="K8:K14"/>
    <mergeCell ref="L8:L13"/>
    <mergeCell ref="F8:F13"/>
    <mergeCell ref="G8:G13"/>
    <mergeCell ref="S8:S14"/>
    <mergeCell ref="Q8:Q14"/>
    <mergeCell ref="N8:N14"/>
    <mergeCell ref="O8:O14"/>
    <mergeCell ref="P8:P14"/>
    <mergeCell ref="H8:H13"/>
    <mergeCell ref="I8:I13"/>
    <mergeCell ref="A15:A16"/>
    <mergeCell ref="A18:A19"/>
    <mergeCell ref="A21:A22"/>
    <mergeCell ref="A24:A25"/>
    <mergeCell ref="A27:A28"/>
    <mergeCell ref="M8:M14"/>
    <mergeCell ref="A17:S17"/>
    <mergeCell ref="A20:S20"/>
    <mergeCell ref="A23:S23"/>
    <mergeCell ref="A26:S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32.8515625" style="0" bestFit="1" customWidth="1"/>
    <col min="3" max="10" width="10.00390625" style="0" bestFit="1" customWidth="1"/>
  </cols>
  <sheetData>
    <row r="1" spans="1:6" ht="14.25">
      <c r="A1" s="1" t="s">
        <v>301</v>
      </c>
      <c r="B1" s="1"/>
      <c r="C1" s="1"/>
      <c r="D1" s="1"/>
      <c r="E1" s="1"/>
      <c r="F1" s="1"/>
    </row>
    <row r="2" spans="1:6" ht="14.25">
      <c r="A2" s="1" t="s">
        <v>320</v>
      </c>
      <c r="B2" s="1"/>
      <c r="C2" s="1"/>
      <c r="D2" s="1"/>
      <c r="E2" s="1"/>
      <c r="F2" s="1"/>
    </row>
    <row r="3" spans="1:10" ht="14.25">
      <c r="A3" s="22"/>
      <c r="B3" s="22"/>
      <c r="C3" s="22"/>
      <c r="D3" s="22"/>
      <c r="E3" s="22"/>
      <c r="F3" s="22"/>
      <c r="G3" s="21"/>
      <c r="H3" s="21"/>
      <c r="I3" s="21"/>
      <c r="J3" s="21"/>
    </row>
    <row r="4" spans="1:10" ht="14.25">
      <c r="A4" s="22"/>
      <c r="B4" s="22"/>
      <c r="C4" s="68" t="s">
        <v>302</v>
      </c>
      <c r="D4" s="22"/>
      <c r="E4" s="22"/>
      <c r="F4" s="22"/>
      <c r="G4" s="21"/>
      <c r="H4" s="21"/>
      <c r="I4" s="21"/>
      <c r="J4" s="68"/>
    </row>
    <row r="5" spans="1:10" ht="14.25">
      <c r="A5" s="156" t="s">
        <v>4</v>
      </c>
      <c r="B5" s="156"/>
      <c r="C5" s="161" t="s">
        <v>303</v>
      </c>
      <c r="D5" s="161"/>
      <c r="E5" s="161"/>
      <c r="F5" s="161"/>
      <c r="G5" s="156" t="s">
        <v>304</v>
      </c>
      <c r="H5" s="156"/>
      <c r="I5" s="156" t="s">
        <v>305</v>
      </c>
      <c r="J5" s="156"/>
    </row>
    <row r="6" spans="1:10" ht="14.25">
      <c r="A6" s="156"/>
      <c r="B6" s="156"/>
      <c r="C6" s="161" t="s">
        <v>306</v>
      </c>
      <c r="D6" s="161"/>
      <c r="E6" s="156" t="s">
        <v>307</v>
      </c>
      <c r="F6" s="156"/>
      <c r="G6" s="156"/>
      <c r="H6" s="156"/>
      <c r="I6" s="156"/>
      <c r="J6" s="156"/>
    </row>
    <row r="7" spans="1:10" ht="14.25">
      <c r="A7" s="156"/>
      <c r="B7" s="156"/>
      <c r="C7" s="277" t="s">
        <v>308</v>
      </c>
      <c r="D7" s="277"/>
      <c r="E7" s="277" t="s">
        <v>47</v>
      </c>
      <c r="F7" s="277"/>
      <c r="G7" s="277" t="s">
        <v>65</v>
      </c>
      <c r="H7" s="277"/>
      <c r="I7" s="277" t="s">
        <v>309</v>
      </c>
      <c r="J7" s="277"/>
    </row>
    <row r="8" spans="1:10" ht="14.25">
      <c r="A8" s="156"/>
      <c r="B8" s="156"/>
      <c r="C8" s="78" t="s">
        <v>25</v>
      </c>
      <c r="D8" s="80" t="s">
        <v>26</v>
      </c>
      <c r="E8" s="78" t="s">
        <v>25</v>
      </c>
      <c r="F8" s="80" t="s">
        <v>26</v>
      </c>
      <c r="G8" s="78" t="s">
        <v>25</v>
      </c>
      <c r="H8" s="80" t="s">
        <v>26</v>
      </c>
      <c r="I8" s="78" t="s">
        <v>25</v>
      </c>
      <c r="J8" s="80" t="s">
        <v>26</v>
      </c>
    </row>
    <row r="9" spans="1:10" ht="14.25">
      <c r="A9" s="23" t="s">
        <v>27</v>
      </c>
      <c r="B9" s="51" t="s">
        <v>28</v>
      </c>
      <c r="C9" s="25">
        <v>55923753.97</v>
      </c>
      <c r="D9" s="25">
        <v>66372467.702999994</v>
      </c>
      <c r="E9" s="25">
        <v>19252917.768999998</v>
      </c>
      <c r="F9" s="25">
        <v>23369129.760999996</v>
      </c>
      <c r="G9" s="25">
        <v>15918473.883</v>
      </c>
      <c r="H9" s="25">
        <v>17688584.463</v>
      </c>
      <c r="I9" s="25">
        <v>71842227.85299999</v>
      </c>
      <c r="J9" s="25">
        <v>84061052.166</v>
      </c>
    </row>
    <row r="10" spans="1:10" ht="14.25">
      <c r="A10" s="152" t="s">
        <v>29</v>
      </c>
      <c r="B10" s="51" t="s">
        <v>30</v>
      </c>
      <c r="C10" s="25">
        <v>54558379.733</v>
      </c>
      <c r="D10" s="25">
        <v>64848831.789</v>
      </c>
      <c r="E10" s="25">
        <v>18777115.468</v>
      </c>
      <c r="F10" s="25">
        <v>22909700.672</v>
      </c>
      <c r="G10" s="25">
        <v>14869425.567</v>
      </c>
      <c r="H10" s="25">
        <v>16315498.653</v>
      </c>
      <c r="I10" s="25">
        <v>69427805.3</v>
      </c>
      <c r="J10" s="25">
        <v>81164330.442</v>
      </c>
    </row>
    <row r="11" spans="1:10" ht="14.25">
      <c r="A11" s="153"/>
      <c r="B11" s="26" t="s">
        <v>31</v>
      </c>
      <c r="C11" s="27">
        <v>34700316.189</v>
      </c>
      <c r="D11" s="27">
        <v>40535578.151</v>
      </c>
      <c r="E11" s="25">
        <v>3108944.077</v>
      </c>
      <c r="F11" s="25">
        <v>4084210.888</v>
      </c>
      <c r="G11" s="25">
        <v>14108803.572</v>
      </c>
      <c r="H11" s="25">
        <v>15191619.068</v>
      </c>
      <c r="I11" s="25">
        <v>48809119.76100001</v>
      </c>
      <c r="J11" s="25">
        <v>55727197.219</v>
      </c>
    </row>
    <row r="12" spans="1:10" ht="14.25">
      <c r="A12" s="153"/>
      <c r="B12" s="26" t="s">
        <v>32</v>
      </c>
      <c r="C12" s="27">
        <v>12704619.412</v>
      </c>
      <c r="D12" s="27">
        <v>15321203.653</v>
      </c>
      <c r="E12" s="25">
        <v>10943424.844</v>
      </c>
      <c r="F12" s="25">
        <v>12977933.744</v>
      </c>
      <c r="G12" s="25">
        <v>0</v>
      </c>
      <c r="H12" s="25">
        <v>127894.007</v>
      </c>
      <c r="I12" s="25">
        <v>12704619.412</v>
      </c>
      <c r="J12" s="25">
        <v>15449097.66</v>
      </c>
    </row>
    <row r="13" spans="1:10" ht="14.25">
      <c r="A13" s="153"/>
      <c r="B13" s="26" t="s">
        <v>33</v>
      </c>
      <c r="C13" s="27">
        <v>6272238.212</v>
      </c>
      <c r="D13" s="27">
        <v>7801631.185</v>
      </c>
      <c r="E13" s="25">
        <v>4543937.839</v>
      </c>
      <c r="F13" s="25">
        <v>5408749.679</v>
      </c>
      <c r="G13" s="25">
        <v>0</v>
      </c>
      <c r="H13" s="25">
        <v>71181.746</v>
      </c>
      <c r="I13" s="25">
        <v>6272238.212</v>
      </c>
      <c r="J13" s="25">
        <v>7872812.931</v>
      </c>
    </row>
    <row r="14" spans="1:10" ht="21">
      <c r="A14" s="153"/>
      <c r="B14" s="28" t="s">
        <v>34</v>
      </c>
      <c r="C14" s="29">
        <v>-226101.632</v>
      </c>
      <c r="D14" s="30">
        <v>256779.806</v>
      </c>
      <c r="E14" s="30">
        <v>-245283.386</v>
      </c>
      <c r="F14" s="30">
        <v>157664.405</v>
      </c>
      <c r="G14" s="30">
        <v>217814.778</v>
      </c>
      <c r="H14" s="30">
        <v>430730.855</v>
      </c>
      <c r="I14" s="30">
        <v>-8286.854000000021</v>
      </c>
      <c r="J14" s="30">
        <v>687510.661</v>
      </c>
    </row>
    <row r="15" spans="1:10" ht="14.25">
      <c r="A15" s="153"/>
      <c r="B15" s="26" t="s">
        <v>35</v>
      </c>
      <c r="C15" s="27">
        <v>133381.575</v>
      </c>
      <c r="D15" s="25">
        <v>136710.306</v>
      </c>
      <c r="E15" s="25">
        <v>41430.048</v>
      </c>
      <c r="F15" s="25">
        <v>47582.908</v>
      </c>
      <c r="G15" s="25">
        <v>67529.545</v>
      </c>
      <c r="H15" s="25">
        <v>99284.846</v>
      </c>
      <c r="I15" s="25">
        <v>200911.12</v>
      </c>
      <c r="J15" s="25">
        <v>235995.152</v>
      </c>
    </row>
    <row r="16" spans="1:10" ht="21">
      <c r="A16" s="153"/>
      <c r="B16" s="28" t="s">
        <v>36</v>
      </c>
      <c r="C16" s="29">
        <v>281953.056</v>
      </c>
      <c r="D16" s="30">
        <v>205964.017</v>
      </c>
      <c r="E16" s="30">
        <v>68211.565</v>
      </c>
      <c r="F16" s="30">
        <v>40869.099</v>
      </c>
      <c r="G16" s="30">
        <v>95744.172</v>
      </c>
      <c r="H16" s="30">
        <v>79397.675</v>
      </c>
      <c r="I16" s="30">
        <v>377697.228</v>
      </c>
      <c r="J16" s="30">
        <v>285361.692</v>
      </c>
    </row>
    <row r="17" spans="1:10" ht="14.25">
      <c r="A17" s="154"/>
      <c r="B17" s="26" t="s">
        <v>37</v>
      </c>
      <c r="C17" s="27">
        <v>691972.921</v>
      </c>
      <c r="D17" s="27">
        <v>590964.671</v>
      </c>
      <c r="E17" s="25">
        <v>316450.481</v>
      </c>
      <c r="F17" s="25">
        <v>192689.949</v>
      </c>
      <c r="G17" s="25">
        <v>379533.5</v>
      </c>
      <c r="H17" s="25">
        <v>315390.456</v>
      </c>
      <c r="I17" s="25">
        <v>1071506.421</v>
      </c>
      <c r="J17" s="25">
        <v>906355.127</v>
      </c>
    </row>
    <row r="18" spans="1:10" ht="14.25">
      <c r="A18" s="152" t="s">
        <v>38</v>
      </c>
      <c r="B18" s="51" t="s">
        <v>39</v>
      </c>
      <c r="C18" s="25">
        <v>1074126.925</v>
      </c>
      <c r="D18" s="25">
        <v>1315891.014</v>
      </c>
      <c r="E18" s="25">
        <v>356699.026</v>
      </c>
      <c r="F18" s="25">
        <v>395049.788</v>
      </c>
      <c r="G18" s="25">
        <v>865776.976</v>
      </c>
      <c r="H18" s="25">
        <v>1180652.02</v>
      </c>
      <c r="I18" s="25">
        <v>1939903.901</v>
      </c>
      <c r="J18" s="25">
        <v>2496543.034</v>
      </c>
    </row>
    <row r="19" spans="1:10" ht="14.25">
      <c r="A19" s="153"/>
      <c r="B19" s="26" t="s">
        <v>40</v>
      </c>
      <c r="C19" s="27">
        <v>491652.838</v>
      </c>
      <c r="D19" s="27">
        <v>574469.353</v>
      </c>
      <c r="E19" s="25">
        <v>159584.011</v>
      </c>
      <c r="F19" s="25">
        <v>148877.067</v>
      </c>
      <c r="G19" s="25">
        <v>440875.105</v>
      </c>
      <c r="H19" s="25">
        <v>640192.474</v>
      </c>
      <c r="I19" s="25">
        <v>932527.943</v>
      </c>
      <c r="J19" s="25">
        <v>1214661.827</v>
      </c>
    </row>
    <row r="20" spans="1:10" ht="14.25">
      <c r="A20" s="153"/>
      <c r="B20" s="26" t="s">
        <v>41</v>
      </c>
      <c r="C20" s="27">
        <v>277257.046</v>
      </c>
      <c r="D20" s="27">
        <v>332476.921</v>
      </c>
      <c r="E20" s="25">
        <v>63285.365</v>
      </c>
      <c r="F20" s="25">
        <v>77567.022</v>
      </c>
      <c r="G20" s="25">
        <v>317358.507</v>
      </c>
      <c r="H20" s="25">
        <v>419098.081</v>
      </c>
      <c r="I20" s="25">
        <v>594615.553</v>
      </c>
      <c r="J20" s="25">
        <v>751575.002</v>
      </c>
    </row>
    <row r="21" spans="1:10" ht="14.25">
      <c r="A21" s="154"/>
      <c r="B21" s="26" t="s">
        <v>42</v>
      </c>
      <c r="C21" s="27">
        <v>305217.041</v>
      </c>
      <c r="D21" s="27">
        <v>408944.74</v>
      </c>
      <c r="E21" s="25">
        <v>133829.65</v>
      </c>
      <c r="F21" s="25">
        <v>168605.699</v>
      </c>
      <c r="G21" s="25">
        <v>107543.364</v>
      </c>
      <c r="H21" s="25">
        <v>121361.465</v>
      </c>
      <c r="I21" s="25">
        <v>412760.405</v>
      </c>
      <c r="J21" s="25">
        <v>530306.205</v>
      </c>
    </row>
    <row r="22" spans="1:10" ht="14.25">
      <c r="A22" s="152" t="s">
        <v>43</v>
      </c>
      <c r="B22" s="51" t="s">
        <v>44</v>
      </c>
      <c r="C22" s="25">
        <v>291247.312</v>
      </c>
      <c r="D22" s="25">
        <v>207744.9</v>
      </c>
      <c r="E22" s="25">
        <v>119103.275</v>
      </c>
      <c r="F22" s="25">
        <v>64379.301</v>
      </c>
      <c r="G22" s="25">
        <v>183271.34</v>
      </c>
      <c r="H22" s="25">
        <v>192433.79</v>
      </c>
      <c r="I22" s="25">
        <v>474518.652</v>
      </c>
      <c r="J22" s="25">
        <v>400178.69</v>
      </c>
    </row>
    <row r="23" spans="1:10" ht="21">
      <c r="A23" s="153"/>
      <c r="B23" s="28" t="s">
        <v>45</v>
      </c>
      <c r="C23" s="29">
        <v>43897.656</v>
      </c>
      <c r="D23" s="30">
        <v>25485.782</v>
      </c>
      <c r="E23" s="30">
        <v>13115.482</v>
      </c>
      <c r="F23" s="30">
        <v>8032.24</v>
      </c>
      <c r="G23" s="30">
        <v>37160.396</v>
      </c>
      <c r="H23" s="30">
        <v>33640.832</v>
      </c>
      <c r="I23" s="30">
        <v>81058.052</v>
      </c>
      <c r="J23" s="30">
        <v>59126.614</v>
      </c>
    </row>
    <row r="24" spans="1:10" ht="14.25">
      <c r="A24" s="154"/>
      <c r="B24" s="26" t="s">
        <v>46</v>
      </c>
      <c r="C24" s="27">
        <v>247349.656</v>
      </c>
      <c r="D24" s="27">
        <v>182259.118</v>
      </c>
      <c r="E24" s="25">
        <v>105987.793</v>
      </c>
      <c r="F24" s="25">
        <v>56347.061</v>
      </c>
      <c r="G24" s="25">
        <v>146110.944</v>
      </c>
      <c r="H24" s="25">
        <v>158792.958</v>
      </c>
      <c r="I24" s="25">
        <v>393460.6</v>
      </c>
      <c r="J24" s="25">
        <v>341052.076</v>
      </c>
    </row>
    <row r="25" spans="1:10" ht="14.25">
      <c r="A25" s="149"/>
      <c r="B25" s="150"/>
      <c r="C25" s="150"/>
      <c r="D25" s="150"/>
      <c r="E25" s="150"/>
      <c r="F25" s="150"/>
      <c r="G25" s="150"/>
      <c r="H25" s="150"/>
      <c r="I25" s="150"/>
      <c r="J25" s="151"/>
    </row>
    <row r="26" spans="1:10" ht="14.25">
      <c r="A26" s="23" t="s">
        <v>47</v>
      </c>
      <c r="B26" s="51" t="s">
        <v>48</v>
      </c>
      <c r="C26" s="25">
        <v>54908522.469</v>
      </c>
      <c r="D26" s="25">
        <v>64320797.768</v>
      </c>
      <c r="E26" s="25">
        <v>18878674.474</v>
      </c>
      <c r="F26" s="25">
        <v>22609260.647</v>
      </c>
      <c r="G26" s="25">
        <v>15935758.978</v>
      </c>
      <c r="H26" s="25">
        <v>17376848.293</v>
      </c>
      <c r="I26" s="25">
        <v>70844281.447</v>
      </c>
      <c r="J26" s="25">
        <v>81697646.061</v>
      </c>
    </row>
    <row r="27" spans="1:10" ht="14.25">
      <c r="A27" s="152" t="s">
        <v>49</v>
      </c>
      <c r="B27" s="51" t="s">
        <v>50</v>
      </c>
      <c r="C27" s="25">
        <v>52887359.535</v>
      </c>
      <c r="D27" s="25">
        <v>62103955.856</v>
      </c>
      <c r="E27" s="25">
        <v>18222622.838</v>
      </c>
      <c r="F27" s="25">
        <v>21936147.425</v>
      </c>
      <c r="G27" s="25">
        <v>14524476.227</v>
      </c>
      <c r="H27" s="25">
        <v>15603153.561</v>
      </c>
      <c r="I27" s="25">
        <v>67411835.762</v>
      </c>
      <c r="J27" s="25">
        <v>77707109.417</v>
      </c>
    </row>
    <row r="28" spans="1:10" ht="14.25">
      <c r="A28" s="153"/>
      <c r="B28" s="51" t="s">
        <v>51</v>
      </c>
      <c r="C28" s="25">
        <v>41794753.865</v>
      </c>
      <c r="D28" s="25">
        <v>50865906.566</v>
      </c>
      <c r="E28" s="25">
        <v>14058985.999</v>
      </c>
      <c r="F28" s="25">
        <v>17725122.029</v>
      </c>
      <c r="G28" s="25">
        <v>10341088.597</v>
      </c>
      <c r="H28" s="25">
        <v>11710901.242</v>
      </c>
      <c r="I28" s="25">
        <v>52135842.462</v>
      </c>
      <c r="J28" s="25">
        <v>62576807.808</v>
      </c>
    </row>
    <row r="29" spans="1:10" ht="14.25">
      <c r="A29" s="153"/>
      <c r="B29" s="51" t="s">
        <v>52</v>
      </c>
      <c r="C29" s="25">
        <v>7629431.375</v>
      </c>
      <c r="D29" s="25">
        <v>7891349.125</v>
      </c>
      <c r="E29" s="25">
        <v>2846795.932</v>
      </c>
      <c r="F29" s="25">
        <v>2996392.652</v>
      </c>
      <c r="G29" s="25">
        <v>2771926.542</v>
      </c>
      <c r="H29" s="25">
        <v>2738279.075</v>
      </c>
      <c r="I29" s="25">
        <v>10401357.917</v>
      </c>
      <c r="J29" s="25">
        <v>10629628.2</v>
      </c>
    </row>
    <row r="30" spans="1:10" ht="14.25">
      <c r="A30" s="153"/>
      <c r="B30" s="51" t="s">
        <v>53</v>
      </c>
      <c r="C30" s="25">
        <v>5552532.61</v>
      </c>
      <c r="D30" s="25">
        <v>5706415.854</v>
      </c>
      <c r="E30" s="25">
        <v>2081159.56</v>
      </c>
      <c r="F30" s="25">
        <v>2180084.716</v>
      </c>
      <c r="G30" s="25">
        <v>1993104.581</v>
      </c>
      <c r="H30" s="25">
        <v>1954743.536</v>
      </c>
      <c r="I30" s="25">
        <v>7545637.191000001</v>
      </c>
      <c r="J30" s="25">
        <v>7661159.390000001</v>
      </c>
    </row>
    <row r="31" spans="1:10" ht="14.25">
      <c r="A31" s="153"/>
      <c r="B31" s="51" t="s">
        <v>54</v>
      </c>
      <c r="C31" s="25">
        <v>1033743.722</v>
      </c>
      <c r="D31" s="25">
        <v>1066450.238</v>
      </c>
      <c r="E31" s="25">
        <v>384625.651</v>
      </c>
      <c r="F31" s="25">
        <v>403281.301</v>
      </c>
      <c r="G31" s="25">
        <v>373748.892</v>
      </c>
      <c r="H31" s="25">
        <v>369624.779</v>
      </c>
      <c r="I31" s="25">
        <v>1407492.614</v>
      </c>
      <c r="J31" s="25">
        <v>1436075.017</v>
      </c>
    </row>
    <row r="32" spans="1:10" ht="14.25">
      <c r="A32" s="153"/>
      <c r="B32" s="51" t="s">
        <v>55</v>
      </c>
      <c r="C32" s="25">
        <v>1043155.043</v>
      </c>
      <c r="D32" s="25">
        <v>1118483.033</v>
      </c>
      <c r="E32" s="25">
        <v>381010.721</v>
      </c>
      <c r="F32" s="25">
        <v>413026.635</v>
      </c>
      <c r="G32" s="25">
        <v>405073.069</v>
      </c>
      <c r="H32" s="25">
        <v>413910.76</v>
      </c>
      <c r="I32" s="25">
        <v>1448228.112</v>
      </c>
      <c r="J32" s="25">
        <v>1532393.793</v>
      </c>
    </row>
    <row r="33" spans="1:10" ht="14.25">
      <c r="A33" s="153"/>
      <c r="B33" s="26" t="s">
        <v>56</v>
      </c>
      <c r="C33" s="27">
        <v>2841398.16</v>
      </c>
      <c r="D33" s="27">
        <v>2722960.789</v>
      </c>
      <c r="E33" s="25">
        <v>1086395.966</v>
      </c>
      <c r="F33" s="25">
        <v>1029589.055</v>
      </c>
      <c r="G33" s="25">
        <v>1138073.352</v>
      </c>
      <c r="H33" s="25">
        <v>883032.368</v>
      </c>
      <c r="I33" s="25">
        <v>3979471.512</v>
      </c>
      <c r="J33" s="25">
        <v>3605993.1569999997</v>
      </c>
    </row>
    <row r="34" spans="1:10" ht="14.25">
      <c r="A34" s="154"/>
      <c r="B34" s="26" t="s">
        <v>57</v>
      </c>
      <c r="C34" s="27">
        <v>621776.135</v>
      </c>
      <c r="D34" s="27">
        <v>623739.376</v>
      </c>
      <c r="E34" s="25">
        <v>230444.941</v>
      </c>
      <c r="F34" s="25">
        <v>185043.689</v>
      </c>
      <c r="G34" s="25">
        <v>273387.736</v>
      </c>
      <c r="H34" s="25">
        <v>270940.876</v>
      </c>
      <c r="I34" s="25">
        <v>895163.871</v>
      </c>
      <c r="J34" s="25">
        <v>894680.2520000001</v>
      </c>
    </row>
    <row r="35" spans="1:10" ht="14.25">
      <c r="A35" s="152" t="s">
        <v>58</v>
      </c>
      <c r="B35" s="51" t="s">
        <v>59</v>
      </c>
      <c r="C35" s="25">
        <v>1915697.881</v>
      </c>
      <c r="D35" s="25">
        <v>2134599.593</v>
      </c>
      <c r="E35" s="25">
        <v>622416.064</v>
      </c>
      <c r="F35" s="25">
        <v>650053.718</v>
      </c>
      <c r="G35" s="25">
        <v>1350216.369</v>
      </c>
      <c r="H35" s="25">
        <v>1691360.366</v>
      </c>
      <c r="I35" s="25">
        <v>3265914.25</v>
      </c>
      <c r="J35" s="25">
        <v>3825959.959</v>
      </c>
    </row>
    <row r="36" spans="1:10" ht="21">
      <c r="A36" s="153"/>
      <c r="B36" s="28" t="s">
        <v>60</v>
      </c>
      <c r="C36" s="29">
        <v>690985.482</v>
      </c>
      <c r="D36" s="30">
        <v>559779.763</v>
      </c>
      <c r="E36" s="30">
        <v>208442.627</v>
      </c>
      <c r="F36" s="30">
        <v>91616.253</v>
      </c>
      <c r="G36" s="30">
        <v>588777.979</v>
      </c>
      <c r="H36" s="30">
        <v>698584.419</v>
      </c>
      <c r="I36" s="30">
        <v>1279763.4610000001</v>
      </c>
      <c r="J36" s="30">
        <v>1258364.182</v>
      </c>
    </row>
    <row r="37" spans="1:10" ht="14.25">
      <c r="A37" s="153"/>
      <c r="B37" s="26" t="s">
        <v>61</v>
      </c>
      <c r="C37" s="27">
        <v>934305.703</v>
      </c>
      <c r="D37" s="27">
        <v>1176850.651</v>
      </c>
      <c r="E37" s="25">
        <v>286802.03</v>
      </c>
      <c r="F37" s="25">
        <v>376105.925</v>
      </c>
      <c r="G37" s="25">
        <v>696833.587</v>
      </c>
      <c r="H37" s="25">
        <v>912223.31</v>
      </c>
      <c r="I37" s="25">
        <v>1631139.29</v>
      </c>
      <c r="J37" s="25">
        <v>2089073.9610000001</v>
      </c>
    </row>
    <row r="38" spans="1:10" ht="14.25">
      <c r="A38" s="154"/>
      <c r="B38" s="26" t="s">
        <v>62</v>
      </c>
      <c r="C38" s="27">
        <v>290406.696</v>
      </c>
      <c r="D38" s="27">
        <v>397969.179</v>
      </c>
      <c r="E38" s="25">
        <v>127171.407</v>
      </c>
      <c r="F38" s="25">
        <v>182331.54</v>
      </c>
      <c r="G38" s="25">
        <v>64604.803</v>
      </c>
      <c r="H38" s="25">
        <v>80552.637</v>
      </c>
      <c r="I38" s="25">
        <v>355011.499</v>
      </c>
      <c r="J38" s="25">
        <v>478521.816</v>
      </c>
    </row>
    <row r="39" spans="1:10" ht="14.25">
      <c r="A39" s="23" t="s">
        <v>63</v>
      </c>
      <c r="B39" s="51" t="s">
        <v>64</v>
      </c>
      <c r="C39" s="25">
        <v>105465.053</v>
      </c>
      <c r="D39" s="25">
        <v>82242.319</v>
      </c>
      <c r="E39" s="25">
        <v>33635.572</v>
      </c>
      <c r="F39" s="25">
        <v>23059.504</v>
      </c>
      <c r="G39" s="25">
        <v>61066.382</v>
      </c>
      <c r="H39" s="25">
        <v>82334.366</v>
      </c>
      <c r="I39" s="25">
        <v>166531.435</v>
      </c>
      <c r="J39" s="25">
        <v>164576.685</v>
      </c>
    </row>
    <row r="40" spans="1:10" ht="14.25">
      <c r="A40" s="149"/>
      <c r="B40" s="150"/>
      <c r="C40" s="150"/>
      <c r="D40" s="150"/>
      <c r="E40" s="150"/>
      <c r="F40" s="150"/>
      <c r="G40" s="150"/>
      <c r="H40" s="150"/>
      <c r="I40" s="150"/>
      <c r="J40" s="151"/>
    </row>
    <row r="41" spans="1:10" ht="14.25">
      <c r="A41" s="23" t="s">
        <v>65</v>
      </c>
      <c r="B41" s="51" t="s">
        <v>66</v>
      </c>
      <c r="C41" s="25">
        <v>2261579.715</v>
      </c>
      <c r="D41" s="25">
        <v>2774237.316</v>
      </c>
      <c r="E41" s="25">
        <v>893036.31</v>
      </c>
      <c r="F41" s="25">
        <v>980155.053</v>
      </c>
      <c r="G41" s="25">
        <v>935676.141</v>
      </c>
      <c r="H41" s="25">
        <v>1188607.649</v>
      </c>
      <c r="I41" s="25">
        <v>3197255.8559999997</v>
      </c>
      <c r="J41" s="25">
        <v>3962844.965</v>
      </c>
    </row>
    <row r="42" spans="1:10" ht="14.25">
      <c r="A42" s="23" t="s">
        <v>67</v>
      </c>
      <c r="B42" s="51" t="s">
        <v>68</v>
      </c>
      <c r="C42" s="25">
        <v>1246348.214</v>
      </c>
      <c r="D42" s="25">
        <v>722567.381</v>
      </c>
      <c r="E42" s="25">
        <v>518793.015</v>
      </c>
      <c r="F42" s="25">
        <v>220285.939</v>
      </c>
      <c r="G42" s="25">
        <v>952961.236</v>
      </c>
      <c r="H42" s="25">
        <v>876871.479</v>
      </c>
      <c r="I42" s="25">
        <v>2199309.45</v>
      </c>
      <c r="J42" s="25">
        <v>1599438.86</v>
      </c>
    </row>
    <row r="43" spans="1:10" ht="14.25">
      <c r="A43" s="149"/>
      <c r="B43" s="150"/>
      <c r="C43" s="150"/>
      <c r="D43" s="150"/>
      <c r="E43" s="150"/>
      <c r="F43" s="150"/>
      <c r="G43" s="150"/>
      <c r="H43" s="150"/>
      <c r="I43" s="150"/>
      <c r="J43" s="151"/>
    </row>
    <row r="44" spans="1:10" ht="14.25">
      <c r="A44" s="23" t="s">
        <v>69</v>
      </c>
      <c r="B44" s="51" t="s">
        <v>70</v>
      </c>
      <c r="C44" s="25">
        <v>1015231.5009999999</v>
      </c>
      <c r="D44" s="25">
        <v>2051669.935</v>
      </c>
      <c r="E44" s="25">
        <v>374243.29500000004</v>
      </c>
      <c r="F44" s="25">
        <v>759869.114</v>
      </c>
      <c r="G44" s="25">
        <v>-17285.09500000009</v>
      </c>
      <c r="H44" s="25">
        <v>311736.1699999999</v>
      </c>
      <c r="I44" s="25">
        <v>997946.4059999998</v>
      </c>
      <c r="J44" s="25">
        <v>2363406.105</v>
      </c>
    </row>
    <row r="45" spans="1:10" ht="14.25">
      <c r="A45" s="149"/>
      <c r="B45" s="150"/>
      <c r="C45" s="150"/>
      <c r="D45" s="150"/>
      <c r="E45" s="150"/>
      <c r="F45" s="150"/>
      <c r="G45" s="150"/>
      <c r="H45" s="150"/>
      <c r="I45" s="150"/>
      <c r="J45" s="151"/>
    </row>
    <row r="46" spans="1:10" ht="14.25">
      <c r="A46" s="23" t="s">
        <v>71</v>
      </c>
      <c r="B46" s="51" t="s">
        <v>72</v>
      </c>
      <c r="C46" s="25">
        <v>400014.617</v>
      </c>
      <c r="D46" s="25">
        <v>544607.038</v>
      </c>
      <c r="E46" s="25">
        <v>146264.031</v>
      </c>
      <c r="F46" s="25">
        <v>195636.857</v>
      </c>
      <c r="G46" s="25">
        <v>157123.618</v>
      </c>
      <c r="H46" s="25">
        <v>194537.561</v>
      </c>
      <c r="I46" s="25">
        <v>557138.235</v>
      </c>
      <c r="J46" s="25">
        <v>739144.5989999999</v>
      </c>
    </row>
    <row r="47" spans="1:10" ht="14.25">
      <c r="A47" s="23" t="s">
        <v>73</v>
      </c>
      <c r="B47" s="51" t="s">
        <v>74</v>
      </c>
      <c r="C47" s="25">
        <v>-80510.083</v>
      </c>
      <c r="D47" s="25">
        <v>-59294.246</v>
      </c>
      <c r="E47" s="25">
        <v>-24284.446</v>
      </c>
      <c r="F47" s="25">
        <v>-18507.999</v>
      </c>
      <c r="G47" s="25">
        <v>-28107.403</v>
      </c>
      <c r="H47" s="25">
        <v>-32326.827</v>
      </c>
      <c r="I47" s="25">
        <v>-108617.486</v>
      </c>
      <c r="J47" s="25">
        <v>-91621.073</v>
      </c>
    </row>
    <row r="48" spans="1:10" ht="14.25">
      <c r="A48" s="149"/>
      <c r="B48" s="150"/>
      <c r="C48" s="150"/>
      <c r="D48" s="150"/>
      <c r="E48" s="150"/>
      <c r="F48" s="150"/>
      <c r="G48" s="150"/>
      <c r="H48" s="150"/>
      <c r="I48" s="150"/>
      <c r="J48" s="151"/>
    </row>
    <row r="49" spans="1:10" ht="14.25">
      <c r="A49" s="23" t="s">
        <v>75</v>
      </c>
      <c r="B49" s="51" t="s">
        <v>76</v>
      </c>
      <c r="C49" s="25">
        <v>1870004.667</v>
      </c>
      <c r="D49" s="25">
        <v>2257253.014</v>
      </c>
      <c r="E49" s="25">
        <v>740558.594</v>
      </c>
      <c r="F49" s="25">
        <v>798034.858</v>
      </c>
      <c r="G49" s="25">
        <v>795407.835</v>
      </c>
      <c r="H49" s="25">
        <v>1003488.79</v>
      </c>
      <c r="I49" s="25">
        <v>2665412.502</v>
      </c>
      <c r="J49" s="25">
        <v>3260741.804</v>
      </c>
    </row>
    <row r="50" spans="1:10" ht="14.25">
      <c r="A50" s="23" t="s">
        <v>77</v>
      </c>
      <c r="B50" s="51" t="s">
        <v>78</v>
      </c>
      <c r="C50" s="25">
        <v>1174277.7</v>
      </c>
      <c r="D50" s="25">
        <v>690895.871</v>
      </c>
      <c r="E50" s="25">
        <v>488294.884</v>
      </c>
      <c r="F50" s="25">
        <v>215294.602</v>
      </c>
      <c r="G50" s="25">
        <v>941709.145</v>
      </c>
      <c r="H50" s="25">
        <v>853963.354</v>
      </c>
      <c r="I50" s="25">
        <v>2115986.8449999997</v>
      </c>
      <c r="J50" s="25">
        <v>1544859.225</v>
      </c>
    </row>
    <row r="51" spans="1:10" ht="14.25">
      <c r="A51" s="149"/>
      <c r="B51" s="150"/>
      <c r="C51" s="150"/>
      <c r="D51" s="150"/>
      <c r="E51" s="150"/>
      <c r="F51" s="150"/>
      <c r="G51" s="150"/>
      <c r="H51" s="150"/>
      <c r="I51" s="150"/>
      <c r="J51" s="151"/>
    </row>
    <row r="52" spans="1:10" ht="14.25">
      <c r="A52" s="23" t="s">
        <v>79</v>
      </c>
      <c r="B52" s="51" t="s">
        <v>80</v>
      </c>
      <c r="C52" s="25">
        <v>695726.967</v>
      </c>
      <c r="D52" s="25">
        <v>1566357.143</v>
      </c>
      <c r="E52" s="25">
        <v>252263.71000000002</v>
      </c>
      <c r="F52" s="25">
        <v>582740.256</v>
      </c>
      <c r="G52" s="25">
        <v>-146301.31000000006</v>
      </c>
      <c r="H52" s="25">
        <v>149525.436</v>
      </c>
      <c r="I52" s="25">
        <v>549425.6569999999</v>
      </c>
      <c r="J52" s="25">
        <v>1715882.579</v>
      </c>
    </row>
    <row r="53" spans="1:10" ht="14.25">
      <c r="A53" s="149"/>
      <c r="B53" s="150"/>
      <c r="C53" s="150"/>
      <c r="D53" s="150"/>
      <c r="E53" s="150"/>
      <c r="F53" s="150"/>
      <c r="G53" s="150"/>
      <c r="H53" s="150"/>
      <c r="I53" s="150"/>
      <c r="J53" s="151"/>
    </row>
    <row r="54" spans="1:10" ht="14.25">
      <c r="A54" s="23" t="s">
        <v>81</v>
      </c>
      <c r="B54" s="51" t="s">
        <v>82</v>
      </c>
      <c r="C54" s="25">
        <v>6563686.887</v>
      </c>
      <c r="D54" s="25">
        <v>6605853.315</v>
      </c>
      <c r="E54" s="25">
        <v>2416035.974</v>
      </c>
      <c r="F54" s="25">
        <v>2462892.746</v>
      </c>
      <c r="G54" s="25">
        <v>3087347.6</v>
      </c>
      <c r="H54" s="25">
        <v>2952866.35</v>
      </c>
      <c r="I54" s="25">
        <v>9651034.487</v>
      </c>
      <c r="J54" s="25">
        <v>9558719.665000001</v>
      </c>
    </row>
    <row r="55" spans="1:10" ht="14.25">
      <c r="A55" s="23" t="s">
        <v>83</v>
      </c>
      <c r="B55" s="51" t="s">
        <v>84</v>
      </c>
      <c r="C55" s="25">
        <v>1271684.32</v>
      </c>
      <c r="D55" s="25">
        <v>1022273.145</v>
      </c>
      <c r="E55" s="25">
        <v>438200.782</v>
      </c>
      <c r="F55" s="25">
        <v>297389.39</v>
      </c>
      <c r="G55" s="25">
        <v>1633751.308</v>
      </c>
      <c r="H55" s="25">
        <v>1316321.344</v>
      </c>
      <c r="I55" s="25">
        <v>2905435.628</v>
      </c>
      <c r="J55" s="25">
        <v>2338594.489</v>
      </c>
    </row>
    <row r="56" spans="1:10" ht="14.25">
      <c r="A56" s="149"/>
      <c r="B56" s="150"/>
      <c r="C56" s="150"/>
      <c r="D56" s="150"/>
      <c r="E56" s="150"/>
      <c r="F56" s="150"/>
      <c r="G56" s="150"/>
      <c r="H56" s="150"/>
      <c r="I56" s="150"/>
      <c r="J56" s="151"/>
    </row>
    <row r="57" spans="1:10" ht="14.25">
      <c r="A57" s="23" t="s">
        <v>85</v>
      </c>
      <c r="B57" s="51" t="s">
        <v>86</v>
      </c>
      <c r="C57" s="25">
        <v>5292002.567</v>
      </c>
      <c r="D57" s="25">
        <v>5583580.17</v>
      </c>
      <c r="E57" s="25">
        <v>1977835.1919999998</v>
      </c>
      <c r="F57" s="25">
        <v>2165503.3559999997</v>
      </c>
      <c r="G57" s="25">
        <v>1453596.2920000001</v>
      </c>
      <c r="H57" s="25">
        <v>1636545.006</v>
      </c>
      <c r="I57" s="25">
        <v>6745598.859</v>
      </c>
      <c r="J57" s="25">
        <v>7220125.176</v>
      </c>
    </row>
    <row r="58" spans="1:10" ht="14.25">
      <c r="A58" s="149"/>
      <c r="B58" s="150"/>
      <c r="C58" s="150"/>
      <c r="D58" s="150"/>
      <c r="E58" s="150"/>
      <c r="F58" s="150"/>
      <c r="G58" s="150"/>
      <c r="H58" s="150"/>
      <c r="I58" s="150"/>
      <c r="J58" s="151"/>
    </row>
    <row r="59" spans="1:10" ht="14.25">
      <c r="A59" s="23" t="s">
        <v>87</v>
      </c>
      <c r="B59" s="51" t="s">
        <v>88</v>
      </c>
      <c r="C59" s="34">
        <v>336785</v>
      </c>
      <c r="D59" s="34">
        <v>350144.77</v>
      </c>
      <c r="E59" s="34">
        <v>127786.94</v>
      </c>
      <c r="F59" s="34">
        <v>135973.98</v>
      </c>
      <c r="G59" s="34">
        <v>143109.41</v>
      </c>
      <c r="H59" s="34">
        <v>143002.35</v>
      </c>
      <c r="I59" s="34">
        <v>479894.41000000003</v>
      </c>
      <c r="J59" s="34">
        <v>493147.12</v>
      </c>
    </row>
    <row r="60" spans="1:10" ht="14.25">
      <c r="A60" s="149"/>
      <c r="B60" s="150"/>
      <c r="C60" s="150"/>
      <c r="D60" s="150"/>
      <c r="E60" s="150"/>
      <c r="F60" s="150"/>
      <c r="G60" s="150"/>
      <c r="H60" s="150"/>
      <c r="I60" s="150"/>
      <c r="J60" s="151"/>
    </row>
    <row r="61" spans="1:10" ht="14.25">
      <c r="A61" s="23" t="s">
        <v>89</v>
      </c>
      <c r="B61" s="51" t="s">
        <v>90</v>
      </c>
      <c r="C61" s="33">
        <v>13457</v>
      </c>
      <c r="D61" s="33"/>
      <c r="E61" s="33">
        <v>3998</v>
      </c>
      <c r="F61" s="51"/>
      <c r="G61" s="33">
        <v>40440</v>
      </c>
      <c r="H61" s="33"/>
      <c r="I61" s="33">
        <v>53897</v>
      </c>
      <c r="J61" s="82" t="s">
        <v>1</v>
      </c>
    </row>
    <row r="62" spans="2:10" ht="14.25">
      <c r="B62" s="5"/>
      <c r="C62" s="5"/>
      <c r="D62" s="6"/>
      <c r="E62" s="6"/>
      <c r="F62" s="6"/>
      <c r="G62" s="6"/>
      <c r="H62" s="5"/>
      <c r="I62" s="5"/>
      <c r="J62" s="5"/>
    </row>
    <row r="63" spans="2:10" ht="14.25">
      <c r="B63" s="5"/>
      <c r="C63" s="5"/>
      <c r="D63" s="6"/>
      <c r="E63" s="6"/>
      <c r="F63" s="6"/>
      <c r="G63" s="6"/>
      <c r="H63" s="5"/>
      <c r="I63" s="5"/>
      <c r="J63" s="5"/>
    </row>
    <row r="64" spans="2:10" ht="14.25">
      <c r="B64" s="5"/>
      <c r="C64" s="5"/>
      <c r="D64" s="6"/>
      <c r="E64" s="6"/>
      <c r="F64" s="6"/>
      <c r="G64" s="6"/>
      <c r="H64" s="5"/>
      <c r="I64" s="5"/>
      <c r="J64" s="5"/>
    </row>
    <row r="65" spans="2:10" ht="14.25">
      <c r="B65" s="5"/>
      <c r="C65" s="5"/>
      <c r="D65" s="6"/>
      <c r="E65" s="6"/>
      <c r="F65" s="6"/>
      <c r="G65" s="6"/>
      <c r="H65" s="5"/>
      <c r="I65" s="5"/>
      <c r="J65" s="5"/>
    </row>
    <row r="66" spans="2:10" ht="14.25">
      <c r="B66" s="5"/>
      <c r="C66" s="5"/>
      <c r="D66" s="6"/>
      <c r="E66" s="6"/>
      <c r="F66" s="6"/>
      <c r="G66" s="6"/>
      <c r="H66" s="5"/>
      <c r="I66" s="5"/>
      <c r="J66" s="5"/>
    </row>
    <row r="67" spans="2:10" ht="14.25">
      <c r="B67" s="5"/>
      <c r="C67" s="5"/>
      <c r="D67" s="6"/>
      <c r="E67" s="6"/>
      <c r="F67" s="6"/>
      <c r="G67" s="6"/>
      <c r="H67" s="5"/>
      <c r="I67" s="5"/>
      <c r="J67" s="5"/>
    </row>
    <row r="68" spans="2:10" ht="14.25">
      <c r="B68" s="5"/>
      <c r="C68" s="5"/>
      <c r="D68" s="6"/>
      <c r="E68" s="6"/>
      <c r="F68" s="6"/>
      <c r="G68" s="6"/>
      <c r="H68" s="5"/>
      <c r="I68" s="5"/>
      <c r="J68" s="5"/>
    </row>
    <row r="69" spans="3:10" ht="14.25">
      <c r="C69" s="5"/>
      <c r="D69" s="5"/>
      <c r="E69" s="5"/>
      <c r="F69" s="5"/>
      <c r="G69" s="5"/>
      <c r="H69" s="5"/>
      <c r="I69" s="5"/>
      <c r="J69" s="5"/>
    </row>
    <row r="70" spans="3:10" ht="14.25">
      <c r="C70" s="5"/>
      <c r="D70" s="5"/>
      <c r="E70" s="5"/>
      <c r="F70" s="5"/>
      <c r="G70" s="5"/>
      <c r="H70" s="5"/>
      <c r="I70" s="5"/>
      <c r="J70" s="5"/>
    </row>
    <row r="71" spans="3:10" ht="14.25">
      <c r="C71" s="5"/>
      <c r="D71" s="5"/>
      <c r="E71" s="5"/>
      <c r="F71" s="5"/>
      <c r="G71" s="5"/>
      <c r="H71" s="5"/>
      <c r="I71" s="5"/>
      <c r="J71" s="5"/>
    </row>
    <row r="72" spans="3:10" ht="14.25">
      <c r="C72" s="5"/>
      <c r="D72" s="5"/>
      <c r="E72" s="5"/>
      <c r="F72" s="5"/>
      <c r="G72" s="5"/>
      <c r="H72" s="5"/>
      <c r="I72" s="5"/>
      <c r="J72" s="5"/>
    </row>
    <row r="73" spans="3:10" ht="14.25">
      <c r="C73" s="5"/>
      <c r="D73" s="5"/>
      <c r="E73" s="5"/>
      <c r="F73" s="5"/>
      <c r="G73" s="5"/>
      <c r="H73" s="5"/>
      <c r="I73" s="5"/>
      <c r="J73" s="5"/>
    </row>
    <row r="74" spans="3:10" ht="14.25">
      <c r="C74" s="5"/>
      <c r="D74" s="5"/>
      <c r="E74" s="5"/>
      <c r="F74" s="5"/>
      <c r="G74" s="5"/>
      <c r="H74" s="5"/>
      <c r="I74" s="5"/>
      <c r="J74" s="5"/>
    </row>
    <row r="75" spans="3:10" ht="14.25">
      <c r="C75" s="5"/>
      <c r="D75" s="5"/>
      <c r="E75" s="5"/>
      <c r="F75" s="5"/>
      <c r="G75" s="5"/>
      <c r="H75" s="5"/>
      <c r="I75" s="5"/>
      <c r="J75" s="5"/>
    </row>
    <row r="76" spans="3:10" ht="14.25">
      <c r="C76" s="5"/>
      <c r="D76" s="5"/>
      <c r="E76" s="5"/>
      <c r="F76" s="5"/>
      <c r="G76" s="5"/>
      <c r="H76" s="5"/>
      <c r="I76" s="5"/>
      <c r="J76" s="5"/>
    </row>
    <row r="77" spans="3:10" ht="14.25">
      <c r="C77" s="5"/>
      <c r="D77" s="5"/>
      <c r="E77" s="5"/>
      <c r="F77" s="5"/>
      <c r="G77" s="5"/>
      <c r="H77" s="5"/>
      <c r="I77" s="5"/>
      <c r="J77" s="5"/>
    </row>
    <row r="78" spans="3:10" ht="14.25">
      <c r="C78" s="5"/>
      <c r="D78" s="5"/>
      <c r="E78" s="5"/>
      <c r="F78" s="5"/>
      <c r="G78" s="5"/>
      <c r="H78" s="5"/>
      <c r="I78" s="5"/>
      <c r="J78" s="5"/>
    </row>
    <row r="79" spans="3:10" ht="14.25">
      <c r="C79" s="5"/>
      <c r="D79" s="5"/>
      <c r="E79" s="5"/>
      <c r="F79" s="5"/>
      <c r="G79" s="5"/>
      <c r="H79" s="5"/>
      <c r="I79" s="5"/>
      <c r="J79" s="5"/>
    </row>
    <row r="80" spans="3:10" ht="14.25">
      <c r="C80" s="5"/>
      <c r="D80" s="5"/>
      <c r="E80" s="5"/>
      <c r="F80" s="5"/>
      <c r="G80" s="5"/>
      <c r="H80" s="5"/>
      <c r="I80" s="5"/>
      <c r="J80" s="5"/>
    </row>
    <row r="81" spans="3:10" ht="14.25">
      <c r="C81" s="5"/>
      <c r="D81" s="5"/>
      <c r="E81" s="5"/>
      <c r="F81" s="5"/>
      <c r="G81" s="5"/>
      <c r="H81" s="5"/>
      <c r="I81" s="5"/>
      <c r="J81" s="5"/>
    </row>
    <row r="82" spans="3:10" ht="14.25">
      <c r="C82" s="5"/>
      <c r="D82" s="5"/>
      <c r="E82" s="5"/>
      <c r="F82" s="5"/>
      <c r="G82" s="5"/>
      <c r="H82" s="5"/>
      <c r="I82" s="5"/>
      <c r="J82" s="5"/>
    </row>
    <row r="83" spans="3:10" ht="14.25">
      <c r="C83" s="5"/>
      <c r="D83" s="5"/>
      <c r="E83" s="5"/>
      <c r="F83" s="5"/>
      <c r="G83" s="5"/>
      <c r="H83" s="5"/>
      <c r="I83" s="5"/>
      <c r="J83" s="5"/>
    </row>
    <row r="84" spans="3:10" ht="14.25">
      <c r="C84" s="5"/>
      <c r="D84" s="5"/>
      <c r="E84" s="5"/>
      <c r="F84" s="5"/>
      <c r="G84" s="5"/>
      <c r="H84" s="5"/>
      <c r="I84" s="5"/>
      <c r="J84" s="5"/>
    </row>
    <row r="85" spans="3:10" ht="14.25">
      <c r="C85" s="5"/>
      <c r="D85" s="5"/>
      <c r="E85" s="5"/>
      <c r="F85" s="5"/>
      <c r="G85" s="5"/>
      <c r="H85" s="5"/>
      <c r="I85" s="5"/>
      <c r="J85" s="5"/>
    </row>
    <row r="86" spans="3:10" ht="14.25">
      <c r="C86" s="5"/>
      <c r="D86" s="5"/>
      <c r="E86" s="5"/>
      <c r="F86" s="5"/>
      <c r="G86" s="5"/>
      <c r="H86" s="5"/>
      <c r="I86" s="5"/>
      <c r="J86" s="5"/>
    </row>
    <row r="87" spans="3:10" ht="14.25">
      <c r="C87" s="5"/>
      <c r="D87" s="5"/>
      <c r="E87" s="5"/>
      <c r="F87" s="5"/>
      <c r="G87" s="5"/>
      <c r="H87" s="5"/>
      <c r="I87" s="5"/>
      <c r="J87" s="5"/>
    </row>
    <row r="88" spans="3:10" ht="14.25">
      <c r="C88" s="5"/>
      <c r="D88" s="5"/>
      <c r="E88" s="5"/>
      <c r="F88" s="5"/>
      <c r="G88" s="5"/>
      <c r="H88" s="5"/>
      <c r="I88" s="5"/>
      <c r="J88" s="5"/>
    </row>
    <row r="89" spans="3:10" ht="14.25">
      <c r="C89" s="5"/>
      <c r="D89" s="5"/>
      <c r="E89" s="5"/>
      <c r="F89" s="5"/>
      <c r="G89" s="5"/>
      <c r="H89" s="5"/>
      <c r="I89" s="5"/>
      <c r="J89" s="5"/>
    </row>
    <row r="90" spans="3:10" ht="14.25">
      <c r="C90" s="5"/>
      <c r="D90" s="5"/>
      <c r="E90" s="5"/>
      <c r="F90" s="5"/>
      <c r="G90" s="5"/>
      <c r="H90" s="5"/>
      <c r="I90" s="5"/>
      <c r="J90" s="5"/>
    </row>
    <row r="91" spans="3:10" ht="14.25">
      <c r="C91" s="5"/>
      <c r="D91" s="5"/>
      <c r="E91" s="5"/>
      <c r="F91" s="5"/>
      <c r="G91" s="5"/>
      <c r="H91" s="5"/>
      <c r="I91" s="5"/>
      <c r="J91" s="5"/>
    </row>
    <row r="92" spans="3:10" ht="14.25">
      <c r="C92" s="5"/>
      <c r="D92" s="5"/>
      <c r="E92" s="5"/>
      <c r="F92" s="5"/>
      <c r="G92" s="5"/>
      <c r="H92" s="5"/>
      <c r="I92" s="5"/>
      <c r="J92" s="5"/>
    </row>
    <row r="93" spans="3:10" ht="14.25">
      <c r="C93" s="5"/>
      <c r="D93" s="5"/>
      <c r="E93" s="5"/>
      <c r="F93" s="5"/>
      <c r="G93" s="5"/>
      <c r="H93" s="5"/>
      <c r="I93" s="5"/>
      <c r="J93" s="5"/>
    </row>
    <row r="94" spans="3:10" ht="14.25">
      <c r="C94" s="5"/>
      <c r="D94" s="5"/>
      <c r="E94" s="5"/>
      <c r="F94" s="5"/>
      <c r="G94" s="5"/>
      <c r="H94" s="5"/>
      <c r="I94" s="5"/>
      <c r="J94" s="5"/>
    </row>
    <row r="95" spans="3:10" ht="14.25">
      <c r="C95" s="5"/>
      <c r="D95" s="5"/>
      <c r="E95" s="5"/>
      <c r="F95" s="5"/>
      <c r="G95" s="5"/>
      <c r="H95" s="5"/>
      <c r="I95" s="5"/>
      <c r="J95" s="5"/>
    </row>
    <row r="96" spans="3:10" ht="14.25">
      <c r="C96" s="5"/>
      <c r="D96" s="5"/>
      <c r="E96" s="5"/>
      <c r="F96" s="5"/>
      <c r="G96" s="5"/>
      <c r="H96" s="5"/>
      <c r="I96" s="5"/>
      <c r="J96" s="5"/>
    </row>
    <row r="97" spans="3:10" ht="14.25">
      <c r="C97" s="5"/>
      <c r="D97" s="5"/>
      <c r="E97" s="5"/>
      <c r="F97" s="5"/>
      <c r="G97" s="5"/>
      <c r="H97" s="5"/>
      <c r="I97" s="5"/>
      <c r="J97" s="5"/>
    </row>
    <row r="98" spans="3:10" ht="14.25">
      <c r="C98" s="5"/>
      <c r="D98" s="5"/>
      <c r="E98" s="5"/>
      <c r="F98" s="5"/>
      <c r="G98" s="5"/>
      <c r="H98" s="5"/>
      <c r="I98" s="5"/>
      <c r="J98" s="5"/>
    </row>
    <row r="99" spans="3:10" ht="14.25">
      <c r="C99" s="5"/>
      <c r="D99" s="5"/>
      <c r="E99" s="5"/>
      <c r="F99" s="5"/>
      <c r="G99" s="5"/>
      <c r="H99" s="5"/>
      <c r="I99" s="5"/>
      <c r="J99" s="5"/>
    </row>
    <row r="100" spans="3:10" ht="14.25">
      <c r="C100" s="5"/>
      <c r="D100" s="5"/>
      <c r="E100" s="5"/>
      <c r="F100" s="5"/>
      <c r="G100" s="5"/>
      <c r="H100" s="5"/>
      <c r="I100" s="5"/>
      <c r="J100" s="5"/>
    </row>
    <row r="101" spans="3:10" ht="14.25">
      <c r="C101" s="5"/>
      <c r="D101" s="5"/>
      <c r="E101" s="5"/>
      <c r="F101" s="5"/>
      <c r="G101" s="5"/>
      <c r="H101" s="5"/>
      <c r="I101" s="5"/>
      <c r="J101" s="5"/>
    </row>
    <row r="102" spans="3:10" ht="14.25">
      <c r="C102" s="5"/>
      <c r="D102" s="5"/>
      <c r="E102" s="5"/>
      <c r="F102" s="5"/>
      <c r="G102" s="5"/>
      <c r="H102" s="5"/>
      <c r="I102" s="5"/>
      <c r="J102" s="5"/>
    </row>
    <row r="103" spans="3:10" ht="14.25">
      <c r="C103" s="5"/>
      <c r="D103" s="5"/>
      <c r="E103" s="5"/>
      <c r="F103" s="5"/>
      <c r="G103" s="5"/>
      <c r="H103" s="5"/>
      <c r="I103" s="5"/>
      <c r="J103" s="5"/>
    </row>
    <row r="104" spans="3:10" ht="14.25">
      <c r="C104" s="5"/>
      <c r="D104" s="5"/>
      <c r="E104" s="5"/>
      <c r="F104" s="5"/>
      <c r="G104" s="5"/>
      <c r="H104" s="5"/>
      <c r="I104" s="5"/>
      <c r="J104" s="5"/>
    </row>
    <row r="105" spans="3:10" ht="14.25">
      <c r="C105" s="5"/>
      <c r="D105" s="5"/>
      <c r="E105" s="5"/>
      <c r="F105" s="5"/>
      <c r="G105" s="5"/>
      <c r="H105" s="5"/>
      <c r="I105" s="5"/>
      <c r="J105" s="5"/>
    </row>
    <row r="106" spans="3:10" ht="14.25">
      <c r="C106" s="5"/>
      <c r="D106" s="5"/>
      <c r="E106" s="5"/>
      <c r="F106" s="5"/>
      <c r="G106" s="5"/>
      <c r="H106" s="5"/>
      <c r="I106" s="5"/>
      <c r="J106" s="5"/>
    </row>
    <row r="107" spans="3:10" ht="14.25">
      <c r="C107" s="5"/>
      <c r="D107" s="5"/>
      <c r="E107" s="5"/>
      <c r="F107" s="5"/>
      <c r="G107" s="5"/>
      <c r="H107" s="5"/>
      <c r="I107" s="5"/>
      <c r="J107" s="5"/>
    </row>
    <row r="108" spans="3:10" ht="14.25">
      <c r="C108" s="5"/>
      <c r="D108" s="5"/>
      <c r="E108" s="5"/>
      <c r="F108" s="5"/>
      <c r="G108" s="5"/>
      <c r="H108" s="5"/>
      <c r="I108" s="5"/>
      <c r="J108" s="5"/>
    </row>
    <row r="109" spans="3:10" ht="14.25">
      <c r="C109" s="5"/>
      <c r="D109" s="5"/>
      <c r="E109" s="5"/>
      <c r="F109" s="5"/>
      <c r="G109" s="5"/>
      <c r="H109" s="5"/>
      <c r="I109" s="5"/>
      <c r="J109" s="5"/>
    </row>
    <row r="110" spans="3:10" ht="14.25">
      <c r="C110" s="5"/>
      <c r="D110" s="5"/>
      <c r="E110" s="5"/>
      <c r="F110" s="5"/>
      <c r="G110" s="5"/>
      <c r="H110" s="5"/>
      <c r="I110" s="5"/>
      <c r="J110" s="5"/>
    </row>
    <row r="111" spans="3:10" ht="14.25">
      <c r="C111" s="5"/>
      <c r="D111" s="5"/>
      <c r="E111" s="5"/>
      <c r="F111" s="5"/>
      <c r="G111" s="5"/>
      <c r="H111" s="5"/>
      <c r="I111" s="5"/>
      <c r="J111" s="5"/>
    </row>
    <row r="112" spans="3:10" ht="14.25">
      <c r="C112" s="5"/>
      <c r="D112" s="5"/>
      <c r="E112" s="5"/>
      <c r="F112" s="5"/>
      <c r="G112" s="5"/>
      <c r="H112" s="5"/>
      <c r="I112" s="5"/>
      <c r="J112" s="5"/>
    </row>
    <row r="113" spans="3:10" ht="14.25">
      <c r="C113" s="5"/>
      <c r="D113" s="5"/>
      <c r="E113" s="5"/>
      <c r="F113" s="5"/>
      <c r="G113" s="5"/>
      <c r="H113" s="5"/>
      <c r="I113" s="5"/>
      <c r="J113" s="5"/>
    </row>
    <row r="114" spans="3:10" ht="14.25">
      <c r="C114" s="5"/>
      <c r="D114" s="5"/>
      <c r="E114" s="5"/>
      <c r="F114" s="5"/>
      <c r="G114" s="5"/>
      <c r="H114" s="5"/>
      <c r="I114" s="5"/>
      <c r="J114" s="5"/>
    </row>
    <row r="115" spans="3:10" ht="14.25">
      <c r="C115" s="5"/>
      <c r="D115" s="5"/>
      <c r="E115" s="5"/>
      <c r="F115" s="5"/>
      <c r="G115" s="5"/>
      <c r="H115" s="5"/>
      <c r="I115" s="5"/>
      <c r="J115" s="5"/>
    </row>
    <row r="116" spans="3:10" ht="14.25">
      <c r="C116" s="5"/>
      <c r="D116" s="5"/>
      <c r="E116" s="5"/>
      <c r="F116" s="5"/>
      <c r="G116" s="5"/>
      <c r="H116" s="5"/>
      <c r="I116" s="5"/>
      <c r="J116" s="5"/>
    </row>
    <row r="117" spans="3:10" ht="14.25">
      <c r="C117" s="5"/>
      <c r="D117" s="5"/>
      <c r="E117" s="5"/>
      <c r="F117" s="5"/>
      <c r="G117" s="5"/>
      <c r="H117" s="5"/>
      <c r="I117" s="5"/>
      <c r="J117" s="5"/>
    </row>
    <row r="118" spans="3:10" ht="14.25">
      <c r="C118" s="5"/>
      <c r="D118" s="5"/>
      <c r="E118" s="5"/>
      <c r="F118" s="5"/>
      <c r="G118" s="5"/>
      <c r="H118" s="5"/>
      <c r="I118" s="5"/>
      <c r="J118" s="5"/>
    </row>
    <row r="119" spans="3:10" ht="14.25">
      <c r="C119" s="5"/>
      <c r="D119" s="5"/>
      <c r="E119" s="5"/>
      <c r="F119" s="5"/>
      <c r="G119" s="5"/>
      <c r="H119" s="5"/>
      <c r="I119" s="5"/>
      <c r="J119" s="5"/>
    </row>
    <row r="120" spans="3:10" ht="14.25">
      <c r="C120" s="5"/>
      <c r="D120" s="5"/>
      <c r="E120" s="5"/>
      <c r="F120" s="5"/>
      <c r="G120" s="5"/>
      <c r="H120" s="5"/>
      <c r="I120" s="5"/>
      <c r="J120" s="5"/>
    </row>
    <row r="121" spans="3:10" ht="14.25">
      <c r="C121" s="5"/>
      <c r="D121" s="5"/>
      <c r="E121" s="5"/>
      <c r="F121" s="5"/>
      <c r="G121" s="5"/>
      <c r="H121" s="5"/>
      <c r="I121" s="5"/>
      <c r="J121" s="5"/>
    </row>
    <row r="122" spans="3:10" ht="14.25">
      <c r="C122" s="5"/>
      <c r="D122" s="5"/>
      <c r="E122" s="5"/>
      <c r="F122" s="5"/>
      <c r="G122" s="5"/>
      <c r="H122" s="5"/>
      <c r="I122" s="5"/>
      <c r="J122" s="5"/>
    </row>
    <row r="123" spans="3:10" ht="14.25">
      <c r="C123" s="5"/>
      <c r="D123" s="5"/>
      <c r="E123" s="5"/>
      <c r="F123" s="5"/>
      <c r="G123" s="5"/>
      <c r="H123" s="5"/>
      <c r="I123" s="5"/>
      <c r="J123" s="5"/>
    </row>
    <row r="124" spans="3:10" ht="14.25">
      <c r="C124" s="5"/>
      <c r="D124" s="5"/>
      <c r="E124" s="5"/>
      <c r="F124" s="5"/>
      <c r="G124" s="5"/>
      <c r="H124" s="5"/>
      <c r="I124" s="5"/>
      <c r="J124" s="5"/>
    </row>
    <row r="125" spans="3:10" ht="14.25">
      <c r="C125" s="5"/>
      <c r="D125" s="5"/>
      <c r="E125" s="5"/>
      <c r="F125" s="5"/>
      <c r="G125" s="5"/>
      <c r="H125" s="5"/>
      <c r="I125" s="5"/>
      <c r="J125" s="5"/>
    </row>
    <row r="126" spans="3:10" ht="14.25">
      <c r="C126" s="5"/>
      <c r="D126" s="5"/>
      <c r="E126" s="5"/>
      <c r="F126" s="5"/>
      <c r="G126" s="5"/>
      <c r="H126" s="5"/>
      <c r="I126" s="5"/>
      <c r="J126" s="5"/>
    </row>
    <row r="127" spans="3:10" ht="14.25">
      <c r="C127" s="5"/>
      <c r="D127" s="5"/>
      <c r="E127" s="5"/>
      <c r="F127" s="5"/>
      <c r="G127" s="5"/>
      <c r="H127" s="5"/>
      <c r="I127" s="5"/>
      <c r="J127" s="5"/>
    </row>
    <row r="128" spans="3:10" ht="14.25">
      <c r="C128" s="5"/>
      <c r="D128" s="5"/>
      <c r="E128" s="5"/>
      <c r="F128" s="5"/>
      <c r="G128" s="5"/>
      <c r="H128" s="5"/>
      <c r="I128" s="5"/>
      <c r="J128" s="5"/>
    </row>
    <row r="129" spans="3:10" ht="14.25">
      <c r="C129" s="5"/>
      <c r="D129" s="5"/>
      <c r="E129" s="5"/>
      <c r="F129" s="5"/>
      <c r="G129" s="5"/>
      <c r="H129" s="5"/>
      <c r="I129" s="5"/>
      <c r="J129" s="5"/>
    </row>
    <row r="130" spans="3:10" ht="14.25">
      <c r="C130" s="5"/>
      <c r="D130" s="5"/>
      <c r="E130" s="5"/>
      <c r="F130" s="5"/>
      <c r="G130" s="5"/>
      <c r="H130" s="5"/>
      <c r="I130" s="5"/>
      <c r="J130" s="5"/>
    </row>
    <row r="131" spans="3:10" ht="14.25">
      <c r="C131" s="5"/>
      <c r="D131" s="5"/>
      <c r="E131" s="5"/>
      <c r="F131" s="5"/>
      <c r="G131" s="5"/>
      <c r="H131" s="5"/>
      <c r="I131" s="5"/>
      <c r="J131" s="5"/>
    </row>
    <row r="132" spans="3:10" ht="14.25">
      <c r="C132" s="5"/>
      <c r="D132" s="5"/>
      <c r="E132" s="5"/>
      <c r="F132" s="5"/>
      <c r="G132" s="5"/>
      <c r="H132" s="5"/>
      <c r="I132" s="5"/>
      <c r="J132" s="5"/>
    </row>
    <row r="133" spans="3:10" ht="14.25">
      <c r="C133" s="5"/>
      <c r="D133" s="5"/>
      <c r="E133" s="5"/>
      <c r="F133" s="5"/>
      <c r="G133" s="5"/>
      <c r="H133" s="5"/>
      <c r="I133" s="5"/>
      <c r="J133" s="5"/>
    </row>
    <row r="134" spans="3:10" ht="14.25">
      <c r="C134" s="5"/>
      <c r="D134" s="5"/>
      <c r="E134" s="5"/>
      <c r="F134" s="5"/>
      <c r="G134" s="5"/>
      <c r="H134" s="5"/>
      <c r="I134" s="5"/>
      <c r="J134" s="5"/>
    </row>
    <row r="135" spans="3:10" ht="14.25">
      <c r="C135" s="5"/>
      <c r="D135" s="5"/>
      <c r="E135" s="5"/>
      <c r="F135" s="5"/>
      <c r="G135" s="5"/>
      <c r="H135" s="5"/>
      <c r="I135" s="5"/>
      <c r="J135" s="5"/>
    </row>
    <row r="136" spans="3:10" ht="14.25">
      <c r="C136" s="5"/>
      <c r="D136" s="5"/>
      <c r="E136" s="5"/>
      <c r="F136" s="5"/>
      <c r="G136" s="5"/>
      <c r="H136" s="5"/>
      <c r="I136" s="5"/>
      <c r="J136" s="5"/>
    </row>
    <row r="137" spans="3:10" ht="14.25">
      <c r="C137" s="5"/>
      <c r="D137" s="5"/>
      <c r="E137" s="5"/>
      <c r="F137" s="5"/>
      <c r="G137" s="5"/>
      <c r="H137" s="5"/>
      <c r="I137" s="5"/>
      <c r="J137" s="5"/>
    </row>
    <row r="138" spans="3:10" ht="14.25">
      <c r="C138" s="5"/>
      <c r="D138" s="5"/>
      <c r="E138" s="5"/>
      <c r="F138" s="5"/>
      <c r="G138" s="5"/>
      <c r="H138" s="5"/>
      <c r="I138" s="5"/>
      <c r="J138" s="5"/>
    </row>
    <row r="139" spans="3:10" ht="14.25">
      <c r="C139" s="5"/>
      <c r="D139" s="5"/>
      <c r="E139" s="5"/>
      <c r="F139" s="5"/>
      <c r="G139" s="5"/>
      <c r="H139" s="5"/>
      <c r="I139" s="5"/>
      <c r="J139" s="5"/>
    </row>
    <row r="140" spans="3:10" ht="14.25">
      <c r="C140" s="5"/>
      <c r="D140" s="5"/>
      <c r="E140" s="5"/>
      <c r="F140" s="5"/>
      <c r="G140" s="5"/>
      <c r="H140" s="5"/>
      <c r="I140" s="5"/>
      <c r="J140" s="5"/>
    </row>
    <row r="141" spans="3:10" ht="14.25">
      <c r="C141" s="5"/>
      <c r="D141" s="5"/>
      <c r="E141" s="5"/>
      <c r="F141" s="5"/>
      <c r="G141" s="5"/>
      <c r="H141" s="5"/>
      <c r="I141" s="5"/>
      <c r="J141" s="5"/>
    </row>
    <row r="142" spans="3:10" ht="14.25">
      <c r="C142" s="5"/>
      <c r="D142" s="5"/>
      <c r="E142" s="5"/>
      <c r="F142" s="5"/>
      <c r="G142" s="5"/>
      <c r="H142" s="5"/>
      <c r="I142" s="5"/>
      <c r="J142" s="5"/>
    </row>
    <row r="143" spans="3:10" ht="14.25">
      <c r="C143" s="5"/>
      <c r="D143" s="5"/>
      <c r="E143" s="5"/>
      <c r="F143" s="5"/>
      <c r="G143" s="5"/>
      <c r="H143" s="5"/>
      <c r="I143" s="5"/>
      <c r="J143" s="5"/>
    </row>
    <row r="144" spans="3:10" ht="14.25">
      <c r="C144" s="5"/>
      <c r="D144" s="5"/>
      <c r="E144" s="5"/>
      <c r="F144" s="5"/>
      <c r="G144" s="5"/>
      <c r="H144" s="5"/>
      <c r="I144" s="5"/>
      <c r="J144" s="5"/>
    </row>
  </sheetData>
  <sheetProtection/>
  <mergeCells count="25">
    <mergeCell ref="A5:B8"/>
    <mergeCell ref="C5:F5"/>
    <mergeCell ref="G5:H6"/>
    <mergeCell ref="I5:J6"/>
    <mergeCell ref="C6:D6"/>
    <mergeCell ref="E6:F6"/>
    <mergeCell ref="C7:D7"/>
    <mergeCell ref="E7:F7"/>
    <mergeCell ref="G7:H7"/>
    <mergeCell ref="I7:J7"/>
    <mergeCell ref="A10:A17"/>
    <mergeCell ref="A18:A21"/>
    <mergeCell ref="A22:A24"/>
    <mergeCell ref="A27:A34"/>
    <mergeCell ref="A35:A38"/>
    <mergeCell ref="A25:J25"/>
    <mergeCell ref="A56:J56"/>
    <mergeCell ref="A58:J58"/>
    <mergeCell ref="A60:J60"/>
    <mergeCell ref="A40:J40"/>
    <mergeCell ref="A43:J43"/>
    <mergeCell ref="A45:J45"/>
    <mergeCell ref="A48:J48"/>
    <mergeCell ref="A51:J51"/>
    <mergeCell ref="A53:J5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B7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3.7109375" style="7" customWidth="1"/>
    <col min="3" max="3" width="31.00390625" style="7" bestFit="1" customWidth="1"/>
    <col min="4" max="9" width="10.00390625" style="7" bestFit="1" customWidth="1"/>
    <col min="10" max="11" width="10.8515625" style="7" bestFit="1" customWidth="1"/>
    <col min="12" max="14" width="11.00390625" style="7" bestFit="1" customWidth="1"/>
    <col min="15" max="17" width="10.00390625" style="7" bestFit="1" customWidth="1"/>
    <col min="18" max="29" width="11.00390625" style="7" bestFit="1" customWidth="1"/>
    <col min="30" max="32" width="10.00390625" style="7" bestFit="1" customWidth="1"/>
    <col min="33" max="36" width="11.00390625" style="7" bestFit="1" customWidth="1"/>
    <col min="37" max="38" width="10.00390625" style="7" bestFit="1" customWidth="1"/>
    <col min="39" max="42" width="11.00390625" style="7" bestFit="1" customWidth="1"/>
    <col min="43" max="47" width="10.00390625" style="7" bestFit="1" customWidth="1"/>
    <col min="48" max="51" width="11.00390625" style="7" bestFit="1" customWidth="1"/>
    <col min="52" max="52" width="10.00390625" style="7" bestFit="1" customWidth="1"/>
    <col min="53" max="53" width="9.28125" style="7" bestFit="1" customWidth="1"/>
    <col min="54" max="69" width="11.00390625" style="7" bestFit="1" customWidth="1"/>
    <col min="70" max="71" width="10.00390625" style="7" bestFit="1" customWidth="1"/>
    <col min="72" max="75" width="11.00390625" style="7" bestFit="1" customWidth="1"/>
    <col min="76" max="77" width="10.00390625" style="7" bestFit="1" customWidth="1"/>
    <col min="78" max="84" width="11.00390625" style="7" bestFit="1" customWidth="1"/>
    <col min="85" max="86" width="10.00390625" style="7" bestFit="1" customWidth="1"/>
    <col min="87" max="90" width="11.00390625" style="7" bestFit="1" customWidth="1"/>
    <col min="91" max="104" width="10.00390625" style="7" bestFit="1" customWidth="1"/>
    <col min="105" max="107" width="11.00390625" style="7" bestFit="1" customWidth="1"/>
    <col min="108" max="110" width="10.00390625" style="7" bestFit="1" customWidth="1"/>
    <col min="111" max="114" width="11.00390625" style="7" bestFit="1" customWidth="1"/>
    <col min="115" max="120" width="10.00390625" style="7" bestFit="1" customWidth="1"/>
    <col min="121" max="122" width="9.28125" style="7" bestFit="1" customWidth="1"/>
    <col min="123" max="126" width="11.00390625" style="7" bestFit="1" customWidth="1"/>
    <col min="127" max="127" width="10.00390625" style="7" bestFit="1" customWidth="1"/>
    <col min="128" max="130" width="11.00390625" style="7" bestFit="1" customWidth="1"/>
    <col min="131" max="132" width="10.00390625" style="7" bestFit="1" customWidth="1"/>
    <col min="133" max="143" width="9.28125" style="7" bestFit="1" customWidth="1"/>
    <col min="144" max="145" width="10.00390625" style="7" bestFit="1" customWidth="1"/>
    <col min="146" max="153" width="9.28125" style="7" bestFit="1" customWidth="1"/>
    <col min="154" max="156" width="11.00390625" style="7" bestFit="1" customWidth="1"/>
    <col min="157" max="158" width="10.00390625" style="7" bestFit="1" customWidth="1"/>
    <col min="159" max="16384" width="9.140625" style="7" customWidth="1"/>
  </cols>
  <sheetData>
    <row r="1" spans="1:8" ht="14.25">
      <c r="A1" s="1" t="s">
        <v>310</v>
      </c>
      <c r="B1" s="1"/>
      <c r="C1" s="1"/>
      <c r="D1" s="1"/>
      <c r="E1" s="1"/>
      <c r="F1" s="1"/>
      <c r="G1" s="1"/>
      <c r="H1"/>
    </row>
    <row r="2" spans="1:8" ht="12.75">
      <c r="A2" s="1" t="s">
        <v>92</v>
      </c>
      <c r="B2" s="1"/>
      <c r="C2" s="1"/>
      <c r="D2" s="1"/>
      <c r="E2" s="1"/>
      <c r="F2" s="1"/>
      <c r="G2" s="1"/>
      <c r="H2" s="8"/>
    </row>
    <row r="3" spans="1:126" ht="12">
      <c r="A3" s="21"/>
      <c r="B3" s="21"/>
      <c r="C3" s="21"/>
      <c r="D3" s="37"/>
      <c r="E3" s="21"/>
      <c r="F3" s="21"/>
      <c r="G3" s="21"/>
      <c r="H3" s="21"/>
      <c r="I3" s="21"/>
      <c r="J3" s="21"/>
      <c r="K3" s="2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</row>
    <row r="4" spans="1:126" ht="12">
      <c r="A4" s="21"/>
      <c r="B4" s="21"/>
      <c r="C4" s="21"/>
      <c r="D4" s="137" t="s">
        <v>3</v>
      </c>
      <c r="E4" s="21"/>
      <c r="F4" s="21"/>
      <c r="G4" s="73"/>
      <c r="H4" s="21"/>
      <c r="I4" s="21"/>
      <c r="J4" s="21"/>
      <c r="K4" s="2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</row>
    <row r="5" spans="1:126" ht="12">
      <c r="A5" s="175" t="s">
        <v>4</v>
      </c>
      <c r="B5" s="169"/>
      <c r="C5" s="163"/>
      <c r="D5" s="278" t="s">
        <v>303</v>
      </c>
      <c r="E5" s="279"/>
      <c r="F5" s="279"/>
      <c r="G5" s="280"/>
      <c r="H5" s="169" t="s">
        <v>304</v>
      </c>
      <c r="I5" s="169"/>
      <c r="J5" s="175" t="s">
        <v>305</v>
      </c>
      <c r="K5" s="163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</row>
    <row r="6" spans="1:126" ht="12">
      <c r="A6" s="164"/>
      <c r="B6" s="170"/>
      <c r="C6" s="165"/>
      <c r="D6" s="228" t="s">
        <v>306</v>
      </c>
      <c r="E6" s="227"/>
      <c r="F6" s="226" t="s">
        <v>307</v>
      </c>
      <c r="G6" s="227"/>
      <c r="H6" s="171"/>
      <c r="I6" s="171"/>
      <c r="J6" s="166"/>
      <c r="K6" s="167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</row>
    <row r="7" spans="1:126" ht="12">
      <c r="A7" s="164"/>
      <c r="B7" s="170"/>
      <c r="C7" s="165"/>
      <c r="D7" s="281" t="s">
        <v>308</v>
      </c>
      <c r="E7" s="227"/>
      <c r="F7" s="282" t="s">
        <v>47</v>
      </c>
      <c r="G7" s="227"/>
      <c r="H7" s="282" t="s">
        <v>65</v>
      </c>
      <c r="I7" s="226"/>
      <c r="J7" s="281" t="s">
        <v>309</v>
      </c>
      <c r="K7" s="22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</row>
    <row r="8" spans="1:126" ht="12">
      <c r="A8" s="166"/>
      <c r="B8" s="171"/>
      <c r="C8" s="167"/>
      <c r="D8" s="83" t="s">
        <v>311</v>
      </c>
      <c r="E8" s="83" t="s">
        <v>312</v>
      </c>
      <c r="F8" s="83" t="s">
        <v>311</v>
      </c>
      <c r="G8" s="83" t="s">
        <v>312</v>
      </c>
      <c r="H8" s="83" t="s">
        <v>311</v>
      </c>
      <c r="I8" s="83" t="s">
        <v>312</v>
      </c>
      <c r="J8" s="83" t="s">
        <v>311</v>
      </c>
      <c r="K8" s="83" t="s">
        <v>312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</row>
    <row r="9" spans="1:126" ht="15" customHeight="1">
      <c r="A9" s="172" t="s">
        <v>95</v>
      </c>
      <c r="B9" s="173"/>
      <c r="C9" s="174"/>
      <c r="D9" s="25">
        <v>80113156.147</v>
      </c>
      <c r="E9" s="25">
        <v>76972008.804</v>
      </c>
      <c r="F9" s="32">
        <v>22734241.481</v>
      </c>
      <c r="G9" s="32">
        <v>22580034.17</v>
      </c>
      <c r="H9" s="25">
        <v>50697891.988</v>
      </c>
      <c r="I9" s="25">
        <v>47747776.401</v>
      </c>
      <c r="J9" s="25">
        <v>130811048.13499999</v>
      </c>
      <c r="K9" s="25">
        <v>124719785.20500001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</row>
    <row r="10" spans="1:126" ht="12">
      <c r="A10" s="191"/>
      <c r="B10" s="192"/>
      <c r="C10" s="192"/>
      <c r="D10" s="192"/>
      <c r="E10" s="192"/>
      <c r="F10" s="192"/>
      <c r="G10" s="192"/>
      <c r="H10" s="192"/>
      <c r="I10" s="192"/>
      <c r="J10" s="192"/>
      <c r="K10" s="193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</row>
    <row r="11" spans="1:126" ht="12">
      <c r="A11" s="194"/>
      <c r="B11" s="195"/>
      <c r="C11" s="195"/>
      <c r="D11" s="195"/>
      <c r="E11" s="195"/>
      <c r="F11" s="195"/>
      <c r="G11" s="195"/>
      <c r="H11" s="195"/>
      <c r="I11" s="195"/>
      <c r="J11" s="195"/>
      <c r="K11" s="196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</row>
    <row r="12" spans="1:126" ht="15" customHeight="1">
      <c r="A12" s="188" t="s">
        <v>96</v>
      </c>
      <c r="B12" s="172" t="s">
        <v>97</v>
      </c>
      <c r="C12" s="174"/>
      <c r="D12" s="25">
        <v>61759915.451</v>
      </c>
      <c r="E12" s="25">
        <v>61813279.47</v>
      </c>
      <c r="F12" s="32">
        <v>19111364.917</v>
      </c>
      <c r="G12" s="32">
        <v>19452866.284</v>
      </c>
      <c r="H12" s="25">
        <v>42542019.698</v>
      </c>
      <c r="I12" s="25">
        <v>40416880.295</v>
      </c>
      <c r="J12" s="25">
        <v>104301935.14899999</v>
      </c>
      <c r="K12" s="25">
        <v>102230159.765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</row>
    <row r="13" spans="1:126" ht="12">
      <c r="A13" s="189"/>
      <c r="B13" s="172"/>
      <c r="C13" s="173"/>
      <c r="D13" s="173"/>
      <c r="E13" s="173"/>
      <c r="F13" s="173"/>
      <c r="G13" s="173"/>
      <c r="H13" s="173"/>
      <c r="I13" s="173"/>
      <c r="J13" s="173"/>
      <c r="K13" s="174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</row>
    <row r="14" spans="1:126" ht="12">
      <c r="A14" s="189"/>
      <c r="B14" s="42" t="s">
        <v>98</v>
      </c>
      <c r="C14" s="51" t="s">
        <v>99</v>
      </c>
      <c r="D14" s="25">
        <v>37092408.542</v>
      </c>
      <c r="E14" s="25">
        <v>35746403.187</v>
      </c>
      <c r="F14" s="32">
        <v>10478321.394</v>
      </c>
      <c r="G14" s="32">
        <v>10249575.623</v>
      </c>
      <c r="H14" s="25">
        <v>28524029.799</v>
      </c>
      <c r="I14" s="25">
        <v>26920083.806</v>
      </c>
      <c r="J14" s="25">
        <v>65616438.341000006</v>
      </c>
      <c r="K14" s="25">
        <v>62666486.993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</row>
    <row r="15" spans="1:126" ht="21">
      <c r="A15" s="189"/>
      <c r="B15" s="43" t="s">
        <v>27</v>
      </c>
      <c r="C15" s="54" t="s">
        <v>100</v>
      </c>
      <c r="D15" s="45">
        <v>1685313.261</v>
      </c>
      <c r="E15" s="45">
        <v>1602450.342</v>
      </c>
      <c r="F15" s="31">
        <v>745297.777</v>
      </c>
      <c r="G15" s="31">
        <v>702998.799</v>
      </c>
      <c r="H15" s="45">
        <v>367600.222</v>
      </c>
      <c r="I15" s="45">
        <v>319100.651</v>
      </c>
      <c r="J15" s="30">
        <v>2052913.483</v>
      </c>
      <c r="K15" s="30">
        <v>1921550.993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</row>
    <row r="16" spans="1:126" ht="12">
      <c r="A16" s="189"/>
      <c r="B16" s="23"/>
      <c r="C16" s="26" t="s">
        <v>101</v>
      </c>
      <c r="D16" s="25">
        <v>1533561.439</v>
      </c>
      <c r="E16" s="25">
        <v>1455788.318</v>
      </c>
      <c r="F16" s="32">
        <v>715332.306</v>
      </c>
      <c r="G16" s="32">
        <v>681636.248</v>
      </c>
      <c r="H16" s="25">
        <v>331121.274</v>
      </c>
      <c r="I16" s="25">
        <v>289268.465</v>
      </c>
      <c r="J16" s="25">
        <v>1864682.713</v>
      </c>
      <c r="K16" s="25">
        <v>1745056.783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</row>
    <row r="17" spans="1:126" ht="12">
      <c r="A17" s="189"/>
      <c r="B17" s="23"/>
      <c r="C17" s="26" t="s">
        <v>102</v>
      </c>
      <c r="D17" s="25">
        <v>151751.822</v>
      </c>
      <c r="E17" s="25">
        <v>146662.024</v>
      </c>
      <c r="F17" s="32">
        <v>29965.471</v>
      </c>
      <c r="G17" s="32">
        <v>21362.551</v>
      </c>
      <c r="H17" s="25">
        <v>36478.948</v>
      </c>
      <c r="I17" s="25">
        <v>29832.186</v>
      </c>
      <c r="J17" s="25">
        <v>188230.77</v>
      </c>
      <c r="K17" s="25">
        <v>176494.21000000002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</row>
    <row r="18" spans="1:11" ht="12">
      <c r="A18" s="189"/>
      <c r="B18" s="23" t="s">
        <v>103</v>
      </c>
      <c r="C18" s="51" t="s">
        <v>104</v>
      </c>
      <c r="D18" s="25">
        <v>21921221.954</v>
      </c>
      <c r="E18" s="25">
        <v>21517184.567</v>
      </c>
      <c r="F18" s="32">
        <v>7168456.563</v>
      </c>
      <c r="G18" s="32">
        <v>7036277.182</v>
      </c>
      <c r="H18" s="25">
        <v>15416812.692</v>
      </c>
      <c r="I18" s="25">
        <v>14460721.62</v>
      </c>
      <c r="J18" s="25">
        <v>37338034.646</v>
      </c>
      <c r="K18" s="25">
        <v>35977906.187</v>
      </c>
    </row>
    <row r="19" spans="1:11" ht="12">
      <c r="A19" s="189"/>
      <c r="B19" s="42" t="s">
        <v>105</v>
      </c>
      <c r="C19" s="51" t="s">
        <v>106</v>
      </c>
      <c r="D19" s="25">
        <v>1532480.644</v>
      </c>
      <c r="E19" s="25">
        <v>1360604.193</v>
      </c>
      <c r="F19" s="32">
        <v>218579.635</v>
      </c>
      <c r="G19" s="32">
        <v>164107.907</v>
      </c>
      <c r="H19" s="25">
        <v>2881463.957</v>
      </c>
      <c r="I19" s="25">
        <v>2661493.236</v>
      </c>
      <c r="J19" s="25">
        <v>4413944.601</v>
      </c>
      <c r="K19" s="25">
        <v>4022097.429</v>
      </c>
    </row>
    <row r="20" spans="1:11" ht="12">
      <c r="A20" s="189"/>
      <c r="B20" s="23" t="s">
        <v>107</v>
      </c>
      <c r="C20" s="51" t="s">
        <v>108</v>
      </c>
      <c r="D20" s="25">
        <v>11400637.833</v>
      </c>
      <c r="E20" s="25">
        <v>10813462.789</v>
      </c>
      <c r="F20" s="32">
        <v>2146215.122</v>
      </c>
      <c r="G20" s="32">
        <v>2179442.59</v>
      </c>
      <c r="H20" s="25">
        <v>9382458.43</v>
      </c>
      <c r="I20" s="25">
        <v>9047257.024</v>
      </c>
      <c r="J20" s="25">
        <v>20783096.263</v>
      </c>
      <c r="K20" s="25">
        <v>19860719.813</v>
      </c>
    </row>
    <row r="21" spans="1:90" ht="12">
      <c r="A21" s="189"/>
      <c r="B21" s="42" t="s">
        <v>109</v>
      </c>
      <c r="C21" s="51" t="s">
        <v>110</v>
      </c>
      <c r="D21" s="25">
        <v>202429.25</v>
      </c>
      <c r="E21" s="25">
        <v>175142.87</v>
      </c>
      <c r="F21" s="32">
        <v>54146.426</v>
      </c>
      <c r="G21" s="32">
        <v>42845.483</v>
      </c>
      <c r="H21" s="25">
        <v>344895.259</v>
      </c>
      <c r="I21" s="25">
        <v>330119.932</v>
      </c>
      <c r="J21" s="25">
        <v>547324.5090000001</v>
      </c>
      <c r="K21" s="25">
        <v>505262.80199999997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</row>
    <row r="22" spans="1:90" ht="12">
      <c r="A22" s="189"/>
      <c r="B22" s="42" t="s">
        <v>111</v>
      </c>
      <c r="C22" s="51" t="s">
        <v>112</v>
      </c>
      <c r="D22" s="25">
        <v>350325.6</v>
      </c>
      <c r="E22" s="25">
        <v>277558.426</v>
      </c>
      <c r="F22" s="32">
        <v>145625.871</v>
      </c>
      <c r="G22" s="32">
        <v>123903.662</v>
      </c>
      <c r="H22" s="25">
        <v>130799.239</v>
      </c>
      <c r="I22" s="25">
        <v>101391.343</v>
      </c>
      <c r="J22" s="25">
        <v>481124.839</v>
      </c>
      <c r="K22" s="25">
        <v>378949.769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</row>
    <row r="23" spans="1:90" ht="12">
      <c r="A23" s="189"/>
      <c r="B23" s="172"/>
      <c r="C23" s="173"/>
      <c r="D23" s="173"/>
      <c r="E23" s="173"/>
      <c r="F23" s="173"/>
      <c r="G23" s="173"/>
      <c r="H23" s="173"/>
      <c r="I23" s="173"/>
      <c r="J23" s="173"/>
      <c r="K23" s="174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</row>
    <row r="24" spans="1:90" ht="12">
      <c r="A24" s="189"/>
      <c r="B24" s="42" t="s">
        <v>113</v>
      </c>
      <c r="C24" s="51" t="s">
        <v>114</v>
      </c>
      <c r="D24" s="25">
        <v>24231950.873</v>
      </c>
      <c r="E24" s="25">
        <v>25653289.923</v>
      </c>
      <c r="F24" s="32">
        <v>8542803.064</v>
      </c>
      <c r="G24" s="32">
        <v>9104633.457</v>
      </c>
      <c r="H24" s="25">
        <v>13784113.156</v>
      </c>
      <c r="I24" s="25">
        <v>13254799.402</v>
      </c>
      <c r="J24" s="25">
        <v>38016064.029</v>
      </c>
      <c r="K24" s="25">
        <v>38908089.325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</row>
    <row r="25" spans="1:90" ht="12">
      <c r="A25" s="189"/>
      <c r="B25" s="23" t="s">
        <v>27</v>
      </c>
      <c r="C25" s="51" t="s">
        <v>115</v>
      </c>
      <c r="D25" s="25">
        <v>153266.405</v>
      </c>
      <c r="E25" s="25">
        <v>136132.725</v>
      </c>
      <c r="F25" s="32">
        <v>39030.619</v>
      </c>
      <c r="G25" s="32">
        <v>33523.596</v>
      </c>
      <c r="H25" s="25">
        <v>374678.845</v>
      </c>
      <c r="I25" s="25">
        <v>288650.198</v>
      </c>
      <c r="J25" s="25">
        <v>527945.25</v>
      </c>
      <c r="K25" s="25">
        <v>424782.92299999995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</row>
    <row r="26" spans="1:90" ht="12">
      <c r="A26" s="189"/>
      <c r="B26" s="23" t="s">
        <v>103</v>
      </c>
      <c r="C26" s="51" t="s">
        <v>116</v>
      </c>
      <c r="D26" s="25">
        <v>6213384.059</v>
      </c>
      <c r="E26" s="25">
        <v>7077612.535</v>
      </c>
      <c r="F26" s="32">
        <v>2313579.08</v>
      </c>
      <c r="G26" s="32">
        <v>2849428.951</v>
      </c>
      <c r="H26" s="25">
        <v>3237303.864</v>
      </c>
      <c r="I26" s="25">
        <v>2909679.639</v>
      </c>
      <c r="J26" s="25">
        <v>9450687.923</v>
      </c>
      <c r="K26" s="25">
        <v>9987292.174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</row>
    <row r="27" spans="1:90" ht="12">
      <c r="A27" s="189"/>
      <c r="B27" s="42" t="s">
        <v>105</v>
      </c>
      <c r="C27" s="51" t="s">
        <v>117</v>
      </c>
      <c r="D27" s="25">
        <v>4196771.037</v>
      </c>
      <c r="E27" s="25">
        <v>4058707.455</v>
      </c>
      <c r="F27" s="32">
        <v>1158402.373</v>
      </c>
      <c r="G27" s="32">
        <v>1013651.329</v>
      </c>
      <c r="H27" s="25">
        <v>4427232.583</v>
      </c>
      <c r="I27" s="25">
        <v>4697535.32</v>
      </c>
      <c r="J27" s="25">
        <v>8624003.62</v>
      </c>
      <c r="K27" s="25">
        <v>8756242.775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</row>
    <row r="28" spans="1:90" ht="12">
      <c r="A28" s="189"/>
      <c r="B28" s="42" t="s">
        <v>107</v>
      </c>
      <c r="C28" s="51" t="s">
        <v>118</v>
      </c>
      <c r="D28" s="25">
        <v>12097626.619</v>
      </c>
      <c r="E28" s="25">
        <v>12971623.19</v>
      </c>
      <c r="F28" s="32">
        <v>4428821.262</v>
      </c>
      <c r="G28" s="32">
        <v>4743378.369</v>
      </c>
      <c r="H28" s="25">
        <v>4746540.567</v>
      </c>
      <c r="I28" s="25">
        <v>4407650.5</v>
      </c>
      <c r="J28" s="25">
        <v>16844167.186</v>
      </c>
      <c r="K28" s="25">
        <v>17379273.689999998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</row>
    <row r="29" spans="1:90" ht="12">
      <c r="A29" s="189"/>
      <c r="B29" s="42" t="s">
        <v>109</v>
      </c>
      <c r="C29" s="51" t="s">
        <v>119</v>
      </c>
      <c r="D29" s="25">
        <v>1570902.753</v>
      </c>
      <c r="E29" s="25">
        <v>1409214.018</v>
      </c>
      <c r="F29" s="32">
        <v>602969.73</v>
      </c>
      <c r="G29" s="32">
        <v>464651.212</v>
      </c>
      <c r="H29" s="25">
        <v>998357.297</v>
      </c>
      <c r="I29" s="25">
        <v>951283.745</v>
      </c>
      <c r="J29" s="25">
        <v>2569260.05</v>
      </c>
      <c r="K29" s="25">
        <v>2360497.763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</row>
    <row r="30" spans="1:90" ht="12">
      <c r="A30" s="189"/>
      <c r="B30" s="172"/>
      <c r="C30" s="173"/>
      <c r="D30" s="173"/>
      <c r="E30" s="173"/>
      <c r="F30" s="173"/>
      <c r="G30" s="173"/>
      <c r="H30" s="173"/>
      <c r="I30" s="173"/>
      <c r="J30" s="173"/>
      <c r="K30" s="174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</row>
    <row r="31" spans="1:90" ht="12">
      <c r="A31" s="190"/>
      <c r="B31" s="42" t="s">
        <v>120</v>
      </c>
      <c r="C31" s="51" t="s">
        <v>121</v>
      </c>
      <c r="D31" s="25">
        <v>435556.036</v>
      </c>
      <c r="E31" s="25">
        <v>413586.36</v>
      </c>
      <c r="F31" s="32">
        <v>90240.459</v>
      </c>
      <c r="G31" s="32">
        <v>98657.204</v>
      </c>
      <c r="H31" s="25">
        <v>233876.743</v>
      </c>
      <c r="I31" s="25">
        <v>241997.087</v>
      </c>
      <c r="J31" s="25">
        <v>669432.779</v>
      </c>
      <c r="K31" s="25">
        <v>655583.4469999999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</row>
    <row r="32" spans="1:90" ht="12">
      <c r="A32" s="191"/>
      <c r="B32" s="192"/>
      <c r="C32" s="192"/>
      <c r="D32" s="192"/>
      <c r="E32" s="192"/>
      <c r="F32" s="192"/>
      <c r="G32" s="192"/>
      <c r="H32" s="192"/>
      <c r="I32" s="192"/>
      <c r="J32" s="192"/>
      <c r="K32" s="193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</row>
    <row r="33" spans="1:90" ht="12">
      <c r="A33" s="194"/>
      <c r="B33" s="195"/>
      <c r="C33" s="195"/>
      <c r="D33" s="195"/>
      <c r="E33" s="195"/>
      <c r="F33" s="195"/>
      <c r="G33" s="195"/>
      <c r="H33" s="195"/>
      <c r="I33" s="195"/>
      <c r="J33" s="195"/>
      <c r="K33" s="196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</row>
    <row r="34" spans="1:90" ht="12">
      <c r="A34" s="188" t="s">
        <v>122</v>
      </c>
      <c r="B34" s="74"/>
      <c r="C34" s="51" t="s">
        <v>123</v>
      </c>
      <c r="D34" s="25">
        <v>61759915.451</v>
      </c>
      <c r="E34" s="25">
        <v>61813279.47</v>
      </c>
      <c r="F34" s="32">
        <v>19111364.917</v>
      </c>
      <c r="G34" s="32">
        <v>19452866.284</v>
      </c>
      <c r="H34" s="25">
        <v>42542019.698</v>
      </c>
      <c r="I34" s="25">
        <v>40416880.295</v>
      </c>
      <c r="J34" s="25">
        <v>104301935.14899999</v>
      </c>
      <c r="K34" s="25">
        <v>102230159.765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</row>
    <row r="35" spans="1:11" ht="12">
      <c r="A35" s="189"/>
      <c r="B35" s="172"/>
      <c r="C35" s="173"/>
      <c r="D35" s="173"/>
      <c r="E35" s="173"/>
      <c r="F35" s="173"/>
      <c r="G35" s="173"/>
      <c r="H35" s="173"/>
      <c r="I35" s="173"/>
      <c r="J35" s="173"/>
      <c r="K35" s="174"/>
    </row>
    <row r="36" spans="1:11" ht="12">
      <c r="A36" s="189"/>
      <c r="B36" s="42" t="s">
        <v>98</v>
      </c>
      <c r="C36" s="51" t="s">
        <v>124</v>
      </c>
      <c r="D36" s="25">
        <v>25670207.777</v>
      </c>
      <c r="E36" s="25">
        <v>25312593.642</v>
      </c>
      <c r="F36" s="32">
        <v>8187392.413</v>
      </c>
      <c r="G36" s="32">
        <v>8060519.525</v>
      </c>
      <c r="H36" s="25">
        <v>10982194.689</v>
      </c>
      <c r="I36" s="25">
        <v>10583925.456</v>
      </c>
      <c r="J36" s="25">
        <v>36652402.466</v>
      </c>
      <c r="K36" s="25">
        <v>35896519.098000005</v>
      </c>
    </row>
    <row r="37" spans="1:11" ht="12">
      <c r="A37" s="189"/>
      <c r="B37" s="23" t="s">
        <v>27</v>
      </c>
      <c r="C37" s="51" t="s">
        <v>125</v>
      </c>
      <c r="D37" s="25">
        <v>8413375.352</v>
      </c>
      <c r="E37" s="25">
        <v>8222241.814</v>
      </c>
      <c r="F37" s="32">
        <v>2148121.95</v>
      </c>
      <c r="G37" s="32">
        <v>2039012.603</v>
      </c>
      <c r="H37" s="25">
        <v>5272471.969</v>
      </c>
      <c r="I37" s="25">
        <v>4981154.536</v>
      </c>
      <c r="J37" s="25">
        <v>13685847.320999999</v>
      </c>
      <c r="K37" s="25">
        <v>13203396.350000001</v>
      </c>
    </row>
    <row r="38" spans="1:11" ht="12">
      <c r="A38" s="189"/>
      <c r="B38" s="23" t="s">
        <v>103</v>
      </c>
      <c r="C38" s="51" t="s">
        <v>126</v>
      </c>
      <c r="D38" s="25">
        <v>6472668.97</v>
      </c>
      <c r="E38" s="25">
        <v>6448338.793</v>
      </c>
      <c r="F38" s="32">
        <v>2283928.616</v>
      </c>
      <c r="G38" s="32">
        <v>2331731.976</v>
      </c>
      <c r="H38" s="25">
        <v>2853349.69</v>
      </c>
      <c r="I38" s="25">
        <v>2680378.925</v>
      </c>
      <c r="J38" s="25">
        <v>9326018.66</v>
      </c>
      <c r="K38" s="25">
        <v>9128717.717999998</v>
      </c>
    </row>
    <row r="39" spans="1:158" ht="12">
      <c r="A39" s="189"/>
      <c r="B39" s="23" t="s">
        <v>105</v>
      </c>
      <c r="C39" s="51" t="s">
        <v>127</v>
      </c>
      <c r="D39" s="25">
        <v>4110853.438</v>
      </c>
      <c r="E39" s="25">
        <v>3935831.983</v>
      </c>
      <c r="F39" s="32">
        <v>1426295.243</v>
      </c>
      <c r="G39" s="32">
        <v>1349642.248</v>
      </c>
      <c r="H39" s="25">
        <v>789411.659</v>
      </c>
      <c r="I39" s="25">
        <v>904285.751</v>
      </c>
      <c r="J39" s="25">
        <v>4900265.097</v>
      </c>
      <c r="K39" s="25">
        <v>4840117.734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</row>
    <row r="40" spans="1:158" ht="12">
      <c r="A40" s="189"/>
      <c r="B40" s="23" t="s">
        <v>107</v>
      </c>
      <c r="C40" s="51" t="s">
        <v>128</v>
      </c>
      <c r="D40" s="25">
        <v>1443791.033</v>
      </c>
      <c r="E40" s="25">
        <v>1166379.69</v>
      </c>
      <c r="F40" s="32">
        <v>398720.948</v>
      </c>
      <c r="G40" s="32">
        <v>175167.793</v>
      </c>
      <c r="H40" s="25">
        <v>637604.282</v>
      </c>
      <c r="I40" s="25">
        <v>404734.75</v>
      </c>
      <c r="J40" s="25">
        <v>2081395.315</v>
      </c>
      <c r="K40" s="25">
        <v>1571114.44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</row>
    <row r="41" spans="1:158" ht="12">
      <c r="A41" s="189"/>
      <c r="B41" s="23" t="s">
        <v>109</v>
      </c>
      <c r="C41" s="51" t="s">
        <v>129</v>
      </c>
      <c r="D41" s="25">
        <v>5011591.162</v>
      </c>
      <c r="E41" s="25">
        <v>4682774.104</v>
      </c>
      <c r="F41" s="32">
        <v>1786988.711</v>
      </c>
      <c r="G41" s="32">
        <v>1776475.621</v>
      </c>
      <c r="H41" s="25">
        <v>2458863.982</v>
      </c>
      <c r="I41" s="25">
        <v>2121394.408</v>
      </c>
      <c r="J41" s="25">
        <v>7470455.143999999</v>
      </c>
      <c r="K41" s="25">
        <v>6804168.512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</row>
    <row r="42" spans="1:158" ht="12">
      <c r="A42" s="189"/>
      <c r="B42" s="23" t="s">
        <v>111</v>
      </c>
      <c r="C42" s="51" t="s">
        <v>130</v>
      </c>
      <c r="D42" s="25">
        <v>679043.796</v>
      </c>
      <c r="E42" s="25">
        <v>530922.192</v>
      </c>
      <c r="F42" s="32">
        <v>252898.161</v>
      </c>
      <c r="G42" s="32">
        <v>135334.929</v>
      </c>
      <c r="H42" s="25">
        <v>977122.756</v>
      </c>
      <c r="I42" s="25">
        <v>629553.333</v>
      </c>
      <c r="J42" s="25">
        <v>1656166.5520000001</v>
      </c>
      <c r="K42" s="25">
        <v>1160475.525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</row>
    <row r="43" spans="1:158" ht="12">
      <c r="A43" s="189"/>
      <c r="B43" s="23" t="s">
        <v>131</v>
      </c>
      <c r="C43" s="51" t="s">
        <v>132</v>
      </c>
      <c r="D43" s="25">
        <v>1587998.244</v>
      </c>
      <c r="E43" s="25">
        <v>1915540.681</v>
      </c>
      <c r="F43" s="32">
        <v>633793.777</v>
      </c>
      <c r="G43" s="32">
        <v>695104.584</v>
      </c>
      <c r="H43" s="25">
        <v>673567.988</v>
      </c>
      <c r="I43" s="25">
        <v>877711.543</v>
      </c>
      <c r="J43" s="25">
        <v>2261566.232</v>
      </c>
      <c r="K43" s="25">
        <v>2793252.224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</row>
    <row r="44" spans="1:158" ht="12">
      <c r="A44" s="189"/>
      <c r="B44" s="23" t="s">
        <v>133</v>
      </c>
      <c r="C44" s="51" t="s">
        <v>134</v>
      </c>
      <c r="D44" s="25">
        <v>691026.626</v>
      </c>
      <c r="E44" s="25">
        <v>527591.231</v>
      </c>
      <c r="F44" s="32">
        <v>237558.671</v>
      </c>
      <c r="G44" s="32">
        <v>171280.371</v>
      </c>
      <c r="H44" s="25">
        <v>725952.125</v>
      </c>
      <c r="I44" s="25">
        <v>756181.124</v>
      </c>
      <c r="J44" s="25">
        <v>1416978.7510000002</v>
      </c>
      <c r="K44" s="25">
        <v>1283772.355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</row>
    <row r="45" spans="1:158" ht="12">
      <c r="A45" s="189"/>
      <c r="B45" s="172"/>
      <c r="C45" s="173"/>
      <c r="D45" s="173"/>
      <c r="E45" s="173"/>
      <c r="F45" s="173"/>
      <c r="G45" s="173"/>
      <c r="H45" s="173"/>
      <c r="I45" s="173"/>
      <c r="J45" s="173"/>
      <c r="K45" s="174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</row>
    <row r="46" spans="1:158" ht="21">
      <c r="A46" s="189"/>
      <c r="B46" s="53" t="s">
        <v>113</v>
      </c>
      <c r="C46" s="54" t="s">
        <v>135</v>
      </c>
      <c r="D46" s="30">
        <v>1520569.46</v>
      </c>
      <c r="E46" s="30">
        <v>1512320.253</v>
      </c>
      <c r="F46" s="31">
        <v>609611.618</v>
      </c>
      <c r="G46" s="31">
        <v>676147.634</v>
      </c>
      <c r="H46" s="30">
        <v>681696.141</v>
      </c>
      <c r="I46" s="30">
        <v>673863.605</v>
      </c>
      <c r="J46" s="30">
        <v>2202265.601</v>
      </c>
      <c r="K46" s="30">
        <v>2186183.858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</row>
    <row r="47" spans="1:158" ht="12">
      <c r="A47" s="189"/>
      <c r="B47" s="42" t="s">
        <v>27</v>
      </c>
      <c r="C47" s="51" t="s">
        <v>136</v>
      </c>
      <c r="D47" s="25">
        <v>1064235.091</v>
      </c>
      <c r="E47" s="25">
        <v>1158449.827</v>
      </c>
      <c r="F47" s="32">
        <v>486654.909</v>
      </c>
      <c r="G47" s="32">
        <v>559675.641</v>
      </c>
      <c r="H47" s="25">
        <v>403887.517</v>
      </c>
      <c r="I47" s="25">
        <v>406452.125</v>
      </c>
      <c r="J47" s="25">
        <v>1468122.608</v>
      </c>
      <c r="K47" s="25">
        <v>1564901.952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</row>
    <row r="48" spans="1:158" ht="12">
      <c r="A48" s="189"/>
      <c r="B48" s="42" t="s">
        <v>103</v>
      </c>
      <c r="C48" s="51" t="s">
        <v>137</v>
      </c>
      <c r="D48" s="25">
        <v>456334.369</v>
      </c>
      <c r="E48" s="25">
        <v>353870.426</v>
      </c>
      <c r="F48" s="32">
        <v>122956.709</v>
      </c>
      <c r="G48" s="32">
        <v>116471.993</v>
      </c>
      <c r="H48" s="25">
        <v>277808.624</v>
      </c>
      <c r="I48" s="25">
        <v>267411.48</v>
      </c>
      <c r="J48" s="25">
        <v>734142.993</v>
      </c>
      <c r="K48" s="25">
        <v>621281.906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</row>
    <row r="49" spans="1:158" ht="12">
      <c r="A49" s="189"/>
      <c r="B49" s="172"/>
      <c r="C49" s="173"/>
      <c r="D49" s="173"/>
      <c r="E49" s="173"/>
      <c r="F49" s="173"/>
      <c r="G49" s="173"/>
      <c r="H49" s="173"/>
      <c r="I49" s="173"/>
      <c r="J49" s="173"/>
      <c r="K49" s="174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</row>
    <row r="50" spans="1:158" ht="12">
      <c r="A50" s="189"/>
      <c r="B50" s="42" t="s">
        <v>120</v>
      </c>
      <c r="C50" s="51" t="s">
        <v>138</v>
      </c>
      <c r="D50" s="25">
        <v>11651715.298</v>
      </c>
      <c r="E50" s="25">
        <v>10621314.596</v>
      </c>
      <c r="F50" s="32">
        <v>3123064.585</v>
      </c>
      <c r="G50" s="32">
        <v>2757628.154</v>
      </c>
      <c r="H50" s="25">
        <v>16942715.031</v>
      </c>
      <c r="I50" s="25">
        <v>16211515.178</v>
      </c>
      <c r="J50" s="25">
        <v>28594430.329</v>
      </c>
      <c r="K50" s="25">
        <v>26832829.774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</row>
    <row r="51" spans="1:158" ht="12">
      <c r="A51" s="189"/>
      <c r="B51" s="23" t="s">
        <v>27</v>
      </c>
      <c r="C51" s="51" t="s">
        <v>139</v>
      </c>
      <c r="D51" s="25">
        <v>10075143.169</v>
      </c>
      <c r="E51" s="25">
        <v>9043979.202</v>
      </c>
      <c r="F51" s="32">
        <v>2901679.161</v>
      </c>
      <c r="G51" s="32">
        <v>2548197.982</v>
      </c>
      <c r="H51" s="25">
        <v>12540157.661</v>
      </c>
      <c r="I51" s="25">
        <v>11942797.229</v>
      </c>
      <c r="J51" s="25">
        <v>22615300.83</v>
      </c>
      <c r="K51" s="25">
        <v>20986776.431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</row>
    <row r="52" spans="1:158" ht="12">
      <c r="A52" s="189"/>
      <c r="B52" s="23" t="s">
        <v>103</v>
      </c>
      <c r="C52" s="51" t="s">
        <v>140</v>
      </c>
      <c r="D52" s="25">
        <v>1358221.933</v>
      </c>
      <c r="E52" s="25">
        <v>1408564.064</v>
      </c>
      <c r="F52" s="32">
        <v>156183.074</v>
      </c>
      <c r="G52" s="32">
        <v>188318.583</v>
      </c>
      <c r="H52" s="25">
        <v>4290803.533</v>
      </c>
      <c r="I52" s="25">
        <v>4204023.938</v>
      </c>
      <c r="J52" s="25">
        <v>5649025.466</v>
      </c>
      <c r="K52" s="25">
        <v>5612588.002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</row>
    <row r="53" spans="1:11" ht="12">
      <c r="A53" s="189"/>
      <c r="B53" s="42" t="s">
        <v>105</v>
      </c>
      <c r="C53" s="51" t="s">
        <v>141</v>
      </c>
      <c r="D53" s="25">
        <v>218350.196</v>
      </c>
      <c r="E53" s="25">
        <v>168771.33</v>
      </c>
      <c r="F53" s="32">
        <v>65202.35</v>
      </c>
      <c r="G53" s="32">
        <v>21111.589</v>
      </c>
      <c r="H53" s="25">
        <v>111753.837</v>
      </c>
      <c r="I53" s="25">
        <v>64694.011</v>
      </c>
      <c r="J53" s="25">
        <v>330104.033</v>
      </c>
      <c r="K53" s="25">
        <v>233465.341</v>
      </c>
    </row>
    <row r="54" spans="1:11" ht="12">
      <c r="A54" s="189"/>
      <c r="B54" s="172"/>
      <c r="C54" s="173"/>
      <c r="D54" s="173"/>
      <c r="E54" s="173"/>
      <c r="F54" s="173"/>
      <c r="G54" s="173"/>
      <c r="H54" s="173"/>
      <c r="I54" s="173"/>
      <c r="J54" s="173"/>
      <c r="K54" s="174"/>
    </row>
    <row r="55" spans="1:11" ht="12">
      <c r="A55" s="189"/>
      <c r="B55" s="42" t="s">
        <v>142</v>
      </c>
      <c r="C55" s="51" t="s">
        <v>143</v>
      </c>
      <c r="D55" s="25">
        <v>22207890.273</v>
      </c>
      <c r="E55" s="25">
        <v>23631290.948</v>
      </c>
      <c r="F55" s="32">
        <v>6975750.772</v>
      </c>
      <c r="G55" s="32">
        <v>7737418.597</v>
      </c>
      <c r="H55" s="25">
        <v>13572899.962</v>
      </c>
      <c r="I55" s="25">
        <v>12602386.946</v>
      </c>
      <c r="J55" s="25">
        <v>35780790.235</v>
      </c>
      <c r="K55" s="25">
        <v>36233677.894</v>
      </c>
    </row>
    <row r="56" spans="1:11" ht="12">
      <c r="A56" s="189"/>
      <c r="B56" s="42" t="s">
        <v>27</v>
      </c>
      <c r="C56" s="51" t="s">
        <v>144</v>
      </c>
      <c r="D56" s="25">
        <v>109.628</v>
      </c>
      <c r="E56" s="25">
        <v>196.252</v>
      </c>
      <c r="F56" s="32">
        <v>0</v>
      </c>
      <c r="G56" s="32">
        <v>60.09</v>
      </c>
      <c r="H56" s="25">
        <v>75.103</v>
      </c>
      <c r="I56" s="25">
        <v>1139.316</v>
      </c>
      <c r="J56" s="25">
        <v>184.731</v>
      </c>
      <c r="K56" s="25">
        <v>1335.568</v>
      </c>
    </row>
    <row r="57" spans="1:11" ht="12">
      <c r="A57" s="189"/>
      <c r="B57" s="42" t="s">
        <v>103</v>
      </c>
      <c r="C57" s="51" t="s">
        <v>145</v>
      </c>
      <c r="D57" s="25">
        <v>10327462.626</v>
      </c>
      <c r="E57" s="25">
        <v>10921572.836</v>
      </c>
      <c r="F57" s="32">
        <v>3141677.954</v>
      </c>
      <c r="G57" s="32">
        <v>3681600.133</v>
      </c>
      <c r="H57" s="25">
        <v>7717418.175</v>
      </c>
      <c r="I57" s="25">
        <v>7320987.377</v>
      </c>
      <c r="J57" s="25">
        <v>18044880.801</v>
      </c>
      <c r="K57" s="25">
        <v>18242560.213</v>
      </c>
    </row>
    <row r="58" spans="1:11" ht="12">
      <c r="A58" s="189"/>
      <c r="B58" s="42" t="s">
        <v>105</v>
      </c>
      <c r="C58" s="51" t="s">
        <v>146</v>
      </c>
      <c r="D58" s="25">
        <v>11880318.019</v>
      </c>
      <c r="E58" s="25">
        <v>12709521.86</v>
      </c>
      <c r="F58" s="32">
        <v>3834072.818</v>
      </c>
      <c r="G58" s="32">
        <v>4055758.374</v>
      </c>
      <c r="H58" s="25">
        <v>5855406.684</v>
      </c>
      <c r="I58" s="25">
        <v>5280260.253</v>
      </c>
      <c r="J58" s="25">
        <v>17735724.703</v>
      </c>
      <c r="K58" s="25">
        <v>17989782.112999998</v>
      </c>
    </row>
    <row r="59" spans="1:11" ht="12">
      <c r="A59" s="189"/>
      <c r="B59" s="172"/>
      <c r="C59" s="173"/>
      <c r="D59" s="173"/>
      <c r="E59" s="173"/>
      <c r="F59" s="173"/>
      <c r="G59" s="173"/>
      <c r="H59" s="173"/>
      <c r="I59" s="173"/>
      <c r="J59" s="173"/>
      <c r="K59" s="174"/>
    </row>
    <row r="60" spans="1:11" ht="12">
      <c r="A60" s="190"/>
      <c r="B60" s="42" t="s">
        <v>147</v>
      </c>
      <c r="C60" s="51" t="s">
        <v>148</v>
      </c>
      <c r="D60" s="25">
        <v>709532.643</v>
      </c>
      <c r="E60" s="25">
        <v>735760.031</v>
      </c>
      <c r="F60" s="32">
        <v>215545.529</v>
      </c>
      <c r="G60" s="32">
        <v>221152.374</v>
      </c>
      <c r="H60" s="25">
        <v>362513.875</v>
      </c>
      <c r="I60" s="25">
        <v>345189.11</v>
      </c>
      <c r="J60" s="25">
        <v>1072046.5180000002</v>
      </c>
      <c r="K60" s="25">
        <v>1080949.1409999998</v>
      </c>
    </row>
    <row r="61" spans="1:11" ht="14.25">
      <c r="A61"/>
      <c r="B61"/>
      <c r="C61"/>
      <c r="D61"/>
      <c r="E61"/>
      <c r="F61"/>
      <c r="G61"/>
      <c r="H61"/>
      <c r="I61"/>
      <c r="J61"/>
      <c r="K61"/>
    </row>
    <row r="62" spans="1:11" ht="14.25">
      <c r="A62"/>
      <c r="B62"/>
      <c r="C62"/>
      <c r="D62"/>
      <c r="E62"/>
      <c r="F62"/>
      <c r="G62"/>
      <c r="H62"/>
      <c r="I62"/>
      <c r="J62"/>
      <c r="K62"/>
    </row>
    <row r="63" spans="1:11" ht="14.25">
      <c r="A63"/>
      <c r="B63"/>
      <c r="C63"/>
      <c r="D63"/>
      <c r="E63"/>
      <c r="F63"/>
      <c r="G63"/>
      <c r="H63"/>
      <c r="I63"/>
      <c r="J63"/>
      <c r="K63"/>
    </row>
    <row r="64" spans="1:11" ht="14.25">
      <c r="A64"/>
      <c r="B64"/>
      <c r="C64"/>
      <c r="D64"/>
      <c r="E64"/>
      <c r="F64"/>
      <c r="G64"/>
      <c r="H64"/>
      <c r="I64"/>
      <c r="J64"/>
      <c r="K64"/>
    </row>
    <row r="65" spans="1:11" ht="14.25">
      <c r="A65"/>
      <c r="B65"/>
      <c r="C65"/>
      <c r="D65"/>
      <c r="E65"/>
      <c r="F65"/>
      <c r="G65"/>
      <c r="H65"/>
      <c r="I65"/>
      <c r="J65"/>
      <c r="K65"/>
    </row>
    <row r="66" spans="1:11" ht="14.25">
      <c r="A66"/>
      <c r="B66"/>
      <c r="C66"/>
      <c r="D66"/>
      <c r="E66"/>
      <c r="F66"/>
      <c r="G66"/>
      <c r="H66"/>
      <c r="I66"/>
      <c r="J66"/>
      <c r="K66"/>
    </row>
    <row r="67" spans="1:11" ht="14.25">
      <c r="A67"/>
      <c r="B67"/>
      <c r="C67"/>
      <c r="D67"/>
      <c r="E67"/>
      <c r="F67"/>
      <c r="G67"/>
      <c r="H67"/>
      <c r="I67"/>
      <c r="J67"/>
      <c r="K67"/>
    </row>
    <row r="68" spans="1:11" ht="14.25">
      <c r="A68"/>
      <c r="B68"/>
      <c r="C68"/>
      <c r="D68"/>
      <c r="E68"/>
      <c r="F68"/>
      <c r="G68"/>
      <c r="H68"/>
      <c r="I68"/>
      <c r="J68"/>
      <c r="K68"/>
    </row>
    <row r="69" spans="1:11" ht="14.25">
      <c r="A69"/>
      <c r="B69"/>
      <c r="C69"/>
      <c r="D69"/>
      <c r="E69"/>
      <c r="F69"/>
      <c r="G69"/>
      <c r="H69"/>
      <c r="I69"/>
      <c r="J69"/>
      <c r="K69"/>
    </row>
    <row r="70" spans="1:11" ht="14.25">
      <c r="A70"/>
      <c r="B70"/>
      <c r="C70"/>
      <c r="D70"/>
      <c r="E70"/>
      <c r="F70"/>
      <c r="G70"/>
      <c r="H70"/>
      <c r="I70"/>
      <c r="J70"/>
      <c r="K70"/>
    </row>
    <row r="71" spans="1:11" ht="14.25">
      <c r="A71"/>
      <c r="B71"/>
      <c r="C71"/>
      <c r="D71"/>
      <c r="E71"/>
      <c r="F71"/>
      <c r="G71"/>
      <c r="H71"/>
      <c r="I71"/>
      <c r="J71"/>
      <c r="K71"/>
    </row>
    <row r="72" spans="1:11" ht="14.25">
      <c r="A72"/>
      <c r="B72"/>
      <c r="C72"/>
      <c r="D72"/>
      <c r="E72"/>
      <c r="F72"/>
      <c r="G72"/>
      <c r="H72"/>
      <c r="I72"/>
      <c r="J72"/>
      <c r="K72"/>
    </row>
    <row r="73" spans="1:11" ht="14.25">
      <c r="A73"/>
      <c r="B73"/>
      <c r="C73"/>
      <c r="D73"/>
      <c r="E73"/>
      <c r="F73"/>
      <c r="G73"/>
      <c r="H73"/>
      <c r="I73"/>
      <c r="J73"/>
      <c r="K73"/>
    </row>
    <row r="74" spans="1:11" ht="14.25">
      <c r="A74"/>
      <c r="B74"/>
      <c r="C74"/>
      <c r="D74"/>
      <c r="E74"/>
      <c r="F74"/>
      <c r="G74"/>
      <c r="H74"/>
      <c r="I74"/>
      <c r="J74"/>
      <c r="K74"/>
    </row>
    <row r="75" spans="1:11" ht="14.25">
      <c r="A75"/>
      <c r="B75"/>
      <c r="C75"/>
      <c r="D75"/>
      <c r="E75"/>
      <c r="F75"/>
      <c r="G75"/>
      <c r="H75"/>
      <c r="I75"/>
      <c r="J75"/>
      <c r="K75"/>
    </row>
    <row r="76" spans="1:11" ht="14.25">
      <c r="A76"/>
      <c r="B76"/>
      <c r="C76"/>
      <c r="D76"/>
      <c r="E76"/>
      <c r="F76"/>
      <c r="G76"/>
      <c r="H76"/>
      <c r="I76"/>
      <c r="J76"/>
      <c r="K76"/>
    </row>
    <row r="77" spans="1:11" ht="14.25">
      <c r="A77"/>
      <c r="B77"/>
      <c r="C77"/>
      <c r="D77"/>
      <c r="E77"/>
      <c r="F77"/>
      <c r="G77"/>
      <c r="H77"/>
      <c r="I77"/>
      <c r="J77"/>
      <c r="K77"/>
    </row>
    <row r="78" spans="1:11" ht="14.25">
      <c r="A78"/>
      <c r="B78"/>
      <c r="C78"/>
      <c r="D78"/>
      <c r="E78"/>
      <c r="F78"/>
      <c r="G78"/>
      <c r="H78"/>
      <c r="I78"/>
      <c r="J78"/>
      <c r="K78"/>
    </row>
  </sheetData>
  <sheetProtection/>
  <mergeCells count="24">
    <mergeCell ref="A5:C8"/>
    <mergeCell ref="D5:G5"/>
    <mergeCell ref="H5:I6"/>
    <mergeCell ref="J5:K6"/>
    <mergeCell ref="D6:E6"/>
    <mergeCell ref="F6:G6"/>
    <mergeCell ref="D7:E7"/>
    <mergeCell ref="F7:G7"/>
    <mergeCell ref="H7:I7"/>
    <mergeCell ref="J7:K7"/>
    <mergeCell ref="A9:C9"/>
    <mergeCell ref="A10:K11"/>
    <mergeCell ref="A32:K33"/>
    <mergeCell ref="B12:C12"/>
    <mergeCell ref="B13:K13"/>
    <mergeCell ref="B23:K23"/>
    <mergeCell ref="B30:K30"/>
    <mergeCell ref="B35:K35"/>
    <mergeCell ref="B45:K45"/>
    <mergeCell ref="B49:K49"/>
    <mergeCell ref="B54:K54"/>
    <mergeCell ref="B59:K59"/>
    <mergeCell ref="A12:A31"/>
    <mergeCell ref="A34:A6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32"/>
  <sheetViews>
    <sheetView zoomScalePageLayoutView="0" workbookViewId="0" topLeftCell="A1">
      <selection activeCell="A5" sqref="A5:S107"/>
    </sheetView>
  </sheetViews>
  <sheetFormatPr defaultColWidth="9.140625" defaultRowHeight="15"/>
  <cols>
    <col min="1" max="1" width="3.7109375" style="0" customWidth="1"/>
    <col min="2" max="2" width="17.421875" style="0" bestFit="1" customWidth="1"/>
    <col min="3" max="3" width="12.8515625" style="0" bestFit="1" customWidth="1"/>
    <col min="4" max="5" width="6.57421875" style="0" bestFit="1" customWidth="1"/>
    <col min="6" max="7" width="8.7109375" style="0" bestFit="1" customWidth="1"/>
    <col min="8" max="11" width="10.00390625" style="0" bestFit="1" customWidth="1"/>
    <col min="12" max="16" width="9.140625" style="0" bestFit="1" customWidth="1"/>
    <col min="17" max="17" width="8.28125" style="0" bestFit="1" customWidth="1"/>
    <col min="18" max="19" width="10.8515625" style="0" bestFit="1" customWidth="1"/>
  </cols>
  <sheetData>
    <row r="1" spans="1:17" ht="14.25">
      <c r="A1" s="267" t="s">
        <v>313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8"/>
      <c r="Q1" s="8"/>
    </row>
    <row r="2" spans="1:15" ht="14.25">
      <c r="A2" s="267" t="s">
        <v>278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</row>
    <row r="3" spans="1:19" ht="14.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21"/>
      <c r="Q3" s="21"/>
      <c r="R3" s="21"/>
      <c r="S3" s="21"/>
    </row>
    <row r="4" spans="1:19" ht="14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68" t="s">
        <v>250</v>
      </c>
      <c r="S4" s="269"/>
    </row>
    <row r="5" spans="1:19" ht="14.25">
      <c r="A5" s="214" t="s">
        <v>155</v>
      </c>
      <c r="B5" s="215"/>
      <c r="C5" s="205" t="s">
        <v>314</v>
      </c>
      <c r="D5" s="273" t="s">
        <v>315</v>
      </c>
      <c r="E5" s="274"/>
      <c r="F5" s="211" t="s">
        <v>316</v>
      </c>
      <c r="G5" s="215"/>
      <c r="H5" s="214" t="s">
        <v>28</v>
      </c>
      <c r="I5" s="215"/>
      <c r="J5" s="211" t="s">
        <v>280</v>
      </c>
      <c r="K5" s="215"/>
      <c r="L5" s="214" t="s">
        <v>281</v>
      </c>
      <c r="M5" s="215"/>
      <c r="N5" s="214" t="s">
        <v>282</v>
      </c>
      <c r="O5" s="215"/>
      <c r="P5" s="211" t="s">
        <v>283</v>
      </c>
      <c r="Q5" s="215"/>
      <c r="R5" s="211" t="s">
        <v>284</v>
      </c>
      <c r="S5" s="215"/>
    </row>
    <row r="6" spans="1:19" ht="14.25">
      <c r="A6" s="212"/>
      <c r="B6" s="203"/>
      <c r="C6" s="206"/>
      <c r="D6" s="275"/>
      <c r="E6" s="276"/>
      <c r="F6" s="212"/>
      <c r="G6" s="203"/>
      <c r="H6" s="212"/>
      <c r="I6" s="203"/>
      <c r="J6" s="212"/>
      <c r="K6" s="203"/>
      <c r="L6" s="212"/>
      <c r="M6" s="203"/>
      <c r="N6" s="212"/>
      <c r="O6" s="203"/>
      <c r="P6" s="212"/>
      <c r="Q6" s="203"/>
      <c r="R6" s="212"/>
      <c r="S6" s="203"/>
    </row>
    <row r="7" spans="1:19" ht="14.25">
      <c r="A7" s="212"/>
      <c r="B7" s="203"/>
      <c r="C7" s="206"/>
      <c r="D7" s="291"/>
      <c r="E7" s="292"/>
      <c r="F7" s="213"/>
      <c r="G7" s="204"/>
      <c r="H7" s="213"/>
      <c r="I7" s="204"/>
      <c r="J7" s="213"/>
      <c r="K7" s="204"/>
      <c r="L7" s="213"/>
      <c r="M7" s="204"/>
      <c r="N7" s="213"/>
      <c r="O7" s="204"/>
      <c r="P7" s="213"/>
      <c r="Q7" s="204"/>
      <c r="R7" s="213"/>
      <c r="S7" s="204"/>
    </row>
    <row r="8" spans="1:19" ht="14.25">
      <c r="A8" s="213"/>
      <c r="B8" s="204"/>
      <c r="C8" s="207"/>
      <c r="D8" s="62">
        <v>2008</v>
      </c>
      <c r="E8" s="62">
        <v>2009</v>
      </c>
      <c r="F8" s="62">
        <v>2008</v>
      </c>
      <c r="G8" s="62">
        <v>2009</v>
      </c>
      <c r="H8" s="62">
        <v>2008</v>
      </c>
      <c r="I8" s="62">
        <v>2009</v>
      </c>
      <c r="J8" s="142">
        <v>2008</v>
      </c>
      <c r="K8" s="62">
        <v>2009</v>
      </c>
      <c r="L8" s="143">
        <v>2008</v>
      </c>
      <c r="M8" s="62">
        <v>2009</v>
      </c>
      <c r="N8" s="143">
        <v>2008</v>
      </c>
      <c r="O8" s="62">
        <v>2009</v>
      </c>
      <c r="P8" s="143">
        <v>2008</v>
      </c>
      <c r="Q8" s="62">
        <v>2009</v>
      </c>
      <c r="R8" s="143">
        <v>2008</v>
      </c>
      <c r="S8" s="62">
        <v>2009</v>
      </c>
    </row>
    <row r="9" spans="1:19" ht="14.25">
      <c r="A9" s="197" t="s">
        <v>171</v>
      </c>
      <c r="B9" s="289" t="s">
        <v>172</v>
      </c>
      <c r="C9" s="147" t="s">
        <v>303</v>
      </c>
      <c r="D9" s="33">
        <v>114</v>
      </c>
      <c r="E9" s="33">
        <v>115</v>
      </c>
      <c r="F9" s="34">
        <v>3374.47</v>
      </c>
      <c r="G9" s="34">
        <v>3178.07</v>
      </c>
      <c r="H9" s="25">
        <v>383704.853</v>
      </c>
      <c r="I9" s="25">
        <v>319731.478</v>
      </c>
      <c r="J9" s="25">
        <v>79307.95</v>
      </c>
      <c r="K9" s="25">
        <v>65693.299</v>
      </c>
      <c r="L9" s="25">
        <v>11173.65</v>
      </c>
      <c r="M9" s="25">
        <v>7916.019</v>
      </c>
      <c r="N9" s="25">
        <v>19321.017</v>
      </c>
      <c r="O9" s="25">
        <v>16905.899</v>
      </c>
      <c r="P9" s="25">
        <v>-8147.367</v>
      </c>
      <c r="Q9" s="25">
        <v>-8989.88</v>
      </c>
      <c r="R9" s="25">
        <v>496610.738</v>
      </c>
      <c r="S9" s="25">
        <v>495187.029</v>
      </c>
    </row>
    <row r="10" spans="1:19" ht="14.25">
      <c r="A10" s="197"/>
      <c r="B10" s="290"/>
      <c r="C10" s="147" t="s">
        <v>307</v>
      </c>
      <c r="D10" s="33">
        <v>28</v>
      </c>
      <c r="E10" s="33">
        <v>32</v>
      </c>
      <c r="F10" s="34">
        <v>379.77</v>
      </c>
      <c r="G10" s="34">
        <v>543.7</v>
      </c>
      <c r="H10" s="25">
        <v>60200.373</v>
      </c>
      <c r="I10" s="25">
        <v>60332.783</v>
      </c>
      <c r="J10" s="25">
        <v>37568.148</v>
      </c>
      <c r="K10" s="25">
        <v>37944.571</v>
      </c>
      <c r="L10" s="25">
        <v>1280.011</v>
      </c>
      <c r="M10" s="25">
        <v>536.255</v>
      </c>
      <c r="N10" s="25">
        <v>4552.045</v>
      </c>
      <c r="O10" s="25">
        <v>4209.403</v>
      </c>
      <c r="P10" s="25">
        <v>-3272.034</v>
      </c>
      <c r="Q10" s="25">
        <v>-3673.148</v>
      </c>
      <c r="R10" s="25">
        <v>64082.679</v>
      </c>
      <c r="S10" s="25">
        <v>70853.983</v>
      </c>
    </row>
    <row r="11" spans="1:19" ht="14.25">
      <c r="A11" s="197"/>
      <c r="B11" s="290"/>
      <c r="C11" s="147" t="s">
        <v>304</v>
      </c>
      <c r="D11" s="33">
        <v>242</v>
      </c>
      <c r="E11" s="33">
        <v>237</v>
      </c>
      <c r="F11" s="34">
        <v>647.69</v>
      </c>
      <c r="G11" s="34">
        <v>674.12</v>
      </c>
      <c r="H11" s="25">
        <v>46603.452</v>
      </c>
      <c r="I11" s="25">
        <v>49891.387</v>
      </c>
      <c r="J11" s="25">
        <v>0</v>
      </c>
      <c r="K11" s="25">
        <v>0</v>
      </c>
      <c r="L11" s="25">
        <v>1524.624</v>
      </c>
      <c r="M11" s="25">
        <v>2966.451</v>
      </c>
      <c r="N11" s="25">
        <v>3429.689</v>
      </c>
      <c r="O11" s="25">
        <v>2097.555</v>
      </c>
      <c r="P11" s="25">
        <v>-1905.065</v>
      </c>
      <c r="Q11" s="25">
        <v>868.896</v>
      </c>
      <c r="R11" s="25">
        <v>116031.211</v>
      </c>
      <c r="S11" s="25">
        <v>103491.17</v>
      </c>
    </row>
    <row r="12" spans="1:19" ht="14.25">
      <c r="A12" s="197"/>
      <c r="B12" s="290"/>
      <c r="C12" s="147" t="s">
        <v>5</v>
      </c>
      <c r="D12" s="33">
        <v>356</v>
      </c>
      <c r="E12" s="33">
        <v>352</v>
      </c>
      <c r="F12" s="34">
        <v>4022.16</v>
      </c>
      <c r="G12" s="34">
        <v>3852.19</v>
      </c>
      <c r="H12" s="25">
        <v>430308.305</v>
      </c>
      <c r="I12" s="25">
        <v>369622.865</v>
      </c>
      <c r="J12" s="25">
        <v>79307.95</v>
      </c>
      <c r="K12" s="25">
        <v>65693.299</v>
      </c>
      <c r="L12" s="25">
        <v>12698.274</v>
      </c>
      <c r="M12" s="25">
        <v>10882.470000000001</v>
      </c>
      <c r="N12" s="25">
        <v>22750.706</v>
      </c>
      <c r="O12" s="25">
        <v>19003.454</v>
      </c>
      <c r="P12" s="25">
        <v>-10052.432</v>
      </c>
      <c r="Q12" s="25">
        <v>-8120.9839999999995</v>
      </c>
      <c r="R12" s="25">
        <v>612641.949</v>
      </c>
      <c r="S12" s="25">
        <v>598678.199</v>
      </c>
    </row>
    <row r="13" spans="1:19" ht="14.25">
      <c r="A13" s="149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1"/>
    </row>
    <row r="14" spans="1:19" ht="14.25">
      <c r="A14" s="197" t="s">
        <v>173</v>
      </c>
      <c r="B14" s="288" t="s">
        <v>174</v>
      </c>
      <c r="C14" s="147" t="s">
        <v>303</v>
      </c>
      <c r="D14" s="33">
        <v>20</v>
      </c>
      <c r="E14" s="33">
        <v>24</v>
      </c>
      <c r="F14" s="34">
        <v>2239.3</v>
      </c>
      <c r="G14" s="34">
        <v>1391.22</v>
      </c>
      <c r="H14" s="25">
        <v>242991.035</v>
      </c>
      <c r="I14" s="25">
        <v>143205.67</v>
      </c>
      <c r="J14" s="25">
        <v>26354.7</v>
      </c>
      <c r="K14" s="25">
        <v>30609.98</v>
      </c>
      <c r="L14" s="25">
        <v>5474.716</v>
      </c>
      <c r="M14" s="25">
        <v>4166.022</v>
      </c>
      <c r="N14" s="25">
        <v>618.353</v>
      </c>
      <c r="O14" s="25">
        <v>2551.02</v>
      </c>
      <c r="P14" s="25">
        <v>4856.363</v>
      </c>
      <c r="Q14" s="25">
        <v>1615.002</v>
      </c>
      <c r="R14" s="25">
        <v>365436.529</v>
      </c>
      <c r="S14" s="25">
        <v>218167.901</v>
      </c>
    </row>
    <row r="15" spans="1:19" ht="14.25">
      <c r="A15" s="197"/>
      <c r="B15" s="288"/>
      <c r="C15" s="147" t="s">
        <v>307</v>
      </c>
      <c r="D15" s="33">
        <v>3</v>
      </c>
      <c r="E15" s="33">
        <v>3</v>
      </c>
      <c r="F15" s="34">
        <v>123.67</v>
      </c>
      <c r="G15" s="34">
        <v>124.9</v>
      </c>
      <c r="H15" s="25">
        <v>33258.331</v>
      </c>
      <c r="I15" s="25">
        <v>37520.358</v>
      </c>
      <c r="J15" s="25">
        <v>17472.897</v>
      </c>
      <c r="K15" s="25">
        <v>24175.258</v>
      </c>
      <c r="L15" s="25">
        <v>636.853</v>
      </c>
      <c r="M15" s="25">
        <v>1566.118</v>
      </c>
      <c r="N15" s="25">
        <v>0</v>
      </c>
      <c r="O15" s="25">
        <v>1.848</v>
      </c>
      <c r="P15" s="25">
        <v>636.853</v>
      </c>
      <c r="Q15" s="25">
        <v>1564.27</v>
      </c>
      <c r="R15" s="25">
        <v>55003.831</v>
      </c>
      <c r="S15" s="25">
        <v>59995.254</v>
      </c>
    </row>
    <row r="16" spans="1:19" ht="14.25">
      <c r="A16" s="197"/>
      <c r="B16" s="288"/>
      <c r="C16" s="147" t="s">
        <v>304</v>
      </c>
      <c r="D16" s="33">
        <v>46</v>
      </c>
      <c r="E16" s="33">
        <v>47</v>
      </c>
      <c r="F16" s="34">
        <v>1081.99</v>
      </c>
      <c r="G16" s="34">
        <v>1702.73</v>
      </c>
      <c r="H16" s="25">
        <v>73471.381</v>
      </c>
      <c r="I16" s="25">
        <v>167456.697</v>
      </c>
      <c r="J16" s="25">
        <v>0</v>
      </c>
      <c r="K16" s="25">
        <v>0</v>
      </c>
      <c r="L16" s="25">
        <v>2345.6</v>
      </c>
      <c r="M16" s="25">
        <v>1744.93</v>
      </c>
      <c r="N16" s="25">
        <v>10487.446</v>
      </c>
      <c r="O16" s="25">
        <v>1501.142</v>
      </c>
      <c r="P16" s="25">
        <v>-8141.846</v>
      </c>
      <c r="Q16" s="25">
        <v>243.788</v>
      </c>
      <c r="R16" s="25">
        <v>118561.592</v>
      </c>
      <c r="S16" s="25">
        <v>275756.4</v>
      </c>
    </row>
    <row r="17" spans="1:19" ht="14.25">
      <c r="A17" s="197"/>
      <c r="B17" s="288"/>
      <c r="C17" s="147" t="s">
        <v>5</v>
      </c>
      <c r="D17" s="33">
        <v>66</v>
      </c>
      <c r="E17" s="33">
        <v>71</v>
      </c>
      <c r="F17" s="34">
        <v>3321.29</v>
      </c>
      <c r="G17" s="34">
        <v>3093.95</v>
      </c>
      <c r="H17" s="25">
        <v>316462.41599999997</v>
      </c>
      <c r="I17" s="25">
        <v>310662.36699999997</v>
      </c>
      <c r="J17" s="25">
        <v>26354.7</v>
      </c>
      <c r="K17" s="25">
        <v>30609.98</v>
      </c>
      <c r="L17" s="25">
        <v>7820.316000000001</v>
      </c>
      <c r="M17" s="25">
        <v>5910.952</v>
      </c>
      <c r="N17" s="25">
        <v>11105.798999999999</v>
      </c>
      <c r="O17" s="25">
        <v>4052.1620000000003</v>
      </c>
      <c r="P17" s="25">
        <v>-3285.4829999999993</v>
      </c>
      <c r="Q17" s="25">
        <v>1858.79</v>
      </c>
      <c r="R17" s="25">
        <v>483998.121</v>
      </c>
      <c r="S17" s="25">
        <v>493924.30100000004</v>
      </c>
    </row>
    <row r="18" spans="1:19" ht="14.25">
      <c r="A18" s="149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1"/>
    </row>
    <row r="19" spans="1:19" ht="14.25">
      <c r="A19" s="197" t="s">
        <v>175</v>
      </c>
      <c r="B19" s="287" t="s">
        <v>285</v>
      </c>
      <c r="C19" s="147" t="s">
        <v>303</v>
      </c>
      <c r="D19" s="33">
        <v>3035</v>
      </c>
      <c r="E19" s="33">
        <v>3003</v>
      </c>
      <c r="F19" s="34">
        <v>179696.62</v>
      </c>
      <c r="G19" s="34">
        <v>158460.7</v>
      </c>
      <c r="H19" s="25">
        <v>23876016.069</v>
      </c>
      <c r="I19" s="25">
        <v>19172422.926</v>
      </c>
      <c r="J19" s="25">
        <v>15011196.484</v>
      </c>
      <c r="K19" s="25">
        <v>12075394.974</v>
      </c>
      <c r="L19" s="25">
        <v>819031.807</v>
      </c>
      <c r="M19" s="25">
        <v>716953.323</v>
      </c>
      <c r="N19" s="25">
        <v>261361.412</v>
      </c>
      <c r="O19" s="25">
        <v>495280.81</v>
      </c>
      <c r="P19" s="25">
        <v>557670.395</v>
      </c>
      <c r="Q19" s="25">
        <v>221672.513</v>
      </c>
      <c r="R19" s="25">
        <v>22142240.448</v>
      </c>
      <c r="S19" s="25">
        <v>20842985.589</v>
      </c>
    </row>
    <row r="20" spans="1:19" ht="14.25">
      <c r="A20" s="197"/>
      <c r="B20" s="288"/>
      <c r="C20" s="147" t="s">
        <v>307</v>
      </c>
      <c r="D20" s="33">
        <v>1049</v>
      </c>
      <c r="E20" s="33">
        <v>1056</v>
      </c>
      <c r="F20" s="34">
        <v>121327.14</v>
      </c>
      <c r="G20" s="34">
        <v>106206.61</v>
      </c>
      <c r="H20" s="25">
        <v>17304413.99</v>
      </c>
      <c r="I20" s="25">
        <v>13733512.164</v>
      </c>
      <c r="J20" s="25">
        <v>13933930.318</v>
      </c>
      <c r="K20" s="25">
        <v>11234666.291</v>
      </c>
      <c r="L20" s="25">
        <v>626282.832</v>
      </c>
      <c r="M20" s="25">
        <v>593738.441</v>
      </c>
      <c r="N20" s="25">
        <v>176960.996</v>
      </c>
      <c r="O20" s="25">
        <v>266484.935</v>
      </c>
      <c r="P20" s="25">
        <v>449321.836</v>
      </c>
      <c r="Q20" s="25">
        <v>327253.506</v>
      </c>
      <c r="R20" s="25">
        <v>15269499.799</v>
      </c>
      <c r="S20" s="25">
        <v>14368356.925</v>
      </c>
    </row>
    <row r="21" spans="1:19" ht="14.25">
      <c r="A21" s="197"/>
      <c r="B21" s="288"/>
      <c r="C21" s="147" t="s">
        <v>304</v>
      </c>
      <c r="D21" s="33">
        <v>3641</v>
      </c>
      <c r="E21" s="33">
        <v>3723</v>
      </c>
      <c r="F21" s="34">
        <v>18314.66</v>
      </c>
      <c r="G21" s="34">
        <v>14314.14</v>
      </c>
      <c r="H21" s="25">
        <v>1192723.439</v>
      </c>
      <c r="I21" s="25">
        <v>993620.835</v>
      </c>
      <c r="J21" s="25">
        <v>0</v>
      </c>
      <c r="K21" s="25">
        <v>0</v>
      </c>
      <c r="L21" s="25">
        <v>55154.943</v>
      </c>
      <c r="M21" s="25">
        <v>31260.357</v>
      </c>
      <c r="N21" s="25">
        <v>24752.239</v>
      </c>
      <c r="O21" s="25">
        <v>43949.699</v>
      </c>
      <c r="P21" s="25">
        <v>30402.704</v>
      </c>
      <c r="Q21" s="25">
        <v>-12689.342</v>
      </c>
      <c r="R21" s="25">
        <v>1305274.954</v>
      </c>
      <c r="S21" s="25">
        <v>1324376.302</v>
      </c>
    </row>
    <row r="22" spans="1:19" ht="14.25">
      <c r="A22" s="197"/>
      <c r="B22" s="288"/>
      <c r="C22" s="147" t="s">
        <v>5</v>
      </c>
      <c r="D22" s="33">
        <v>6676</v>
      </c>
      <c r="E22" s="33">
        <v>6726</v>
      </c>
      <c r="F22" s="34">
        <v>198011.28</v>
      </c>
      <c r="G22" s="34">
        <v>172774.84000000003</v>
      </c>
      <c r="H22" s="25">
        <v>25068739.507999998</v>
      </c>
      <c r="I22" s="25">
        <v>20166043.761</v>
      </c>
      <c r="J22" s="25">
        <v>15011196.484</v>
      </c>
      <c r="K22" s="25">
        <v>12075394.974</v>
      </c>
      <c r="L22" s="25">
        <v>874186.75</v>
      </c>
      <c r="M22" s="25">
        <v>748213.6799999999</v>
      </c>
      <c r="N22" s="25">
        <v>286113.651</v>
      </c>
      <c r="O22" s="25">
        <v>539230.509</v>
      </c>
      <c r="P22" s="25">
        <v>588073.099</v>
      </c>
      <c r="Q22" s="25">
        <v>208983.171</v>
      </c>
      <c r="R22" s="25">
        <v>23447515.402</v>
      </c>
      <c r="S22" s="25">
        <v>22167361.891000003</v>
      </c>
    </row>
    <row r="23" spans="1:19" ht="14.25">
      <c r="A23" s="149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1"/>
    </row>
    <row r="24" spans="1:19" ht="14.25">
      <c r="A24" s="197" t="s">
        <v>177</v>
      </c>
      <c r="B24" s="287" t="s">
        <v>286</v>
      </c>
      <c r="C24" s="147" t="s">
        <v>303</v>
      </c>
      <c r="D24" s="33">
        <v>29</v>
      </c>
      <c r="E24" s="33">
        <v>35</v>
      </c>
      <c r="F24" s="34">
        <v>4435.47</v>
      </c>
      <c r="G24" s="34">
        <v>4774.43</v>
      </c>
      <c r="H24" s="25">
        <v>1711531.754</v>
      </c>
      <c r="I24" s="25">
        <v>2733102.998</v>
      </c>
      <c r="J24" s="25">
        <v>236384.059</v>
      </c>
      <c r="K24" s="25">
        <v>621503.923</v>
      </c>
      <c r="L24" s="25">
        <v>67633.231</v>
      </c>
      <c r="M24" s="25">
        <v>114909.843</v>
      </c>
      <c r="N24" s="25">
        <v>299.849</v>
      </c>
      <c r="O24" s="25">
        <v>1951.418</v>
      </c>
      <c r="P24" s="25">
        <v>67333.382</v>
      </c>
      <c r="Q24" s="25">
        <v>112958.425</v>
      </c>
      <c r="R24" s="25">
        <v>3053958.221</v>
      </c>
      <c r="S24" s="25">
        <v>4378082.132</v>
      </c>
    </row>
    <row r="25" spans="1:19" ht="14.25">
      <c r="A25" s="197"/>
      <c r="B25" s="288"/>
      <c r="C25" s="147" t="s">
        <v>307</v>
      </c>
      <c r="D25" s="33">
        <v>12</v>
      </c>
      <c r="E25" s="33">
        <v>14</v>
      </c>
      <c r="F25" s="34">
        <v>24.33</v>
      </c>
      <c r="G25" s="34">
        <v>71.6</v>
      </c>
      <c r="H25" s="25">
        <v>33589.38</v>
      </c>
      <c r="I25" s="25">
        <v>434788.873</v>
      </c>
      <c r="J25" s="25">
        <v>18347.868</v>
      </c>
      <c r="K25" s="25">
        <v>265060.485</v>
      </c>
      <c r="L25" s="25">
        <v>3272.698</v>
      </c>
      <c r="M25" s="25">
        <v>9966.949</v>
      </c>
      <c r="N25" s="25">
        <v>210.634</v>
      </c>
      <c r="O25" s="25">
        <v>122.637</v>
      </c>
      <c r="P25" s="25">
        <v>3062.064</v>
      </c>
      <c r="Q25" s="25">
        <v>9844.312</v>
      </c>
      <c r="R25" s="25">
        <v>26615.13</v>
      </c>
      <c r="S25" s="25">
        <v>62836.408</v>
      </c>
    </row>
    <row r="26" spans="1:19" ht="14.25">
      <c r="A26" s="197"/>
      <c r="B26" s="288"/>
      <c r="C26" s="147" t="s">
        <v>304</v>
      </c>
      <c r="D26" s="33">
        <v>177</v>
      </c>
      <c r="E26" s="33">
        <v>234</v>
      </c>
      <c r="F26" s="34">
        <v>3106.17</v>
      </c>
      <c r="G26" s="34">
        <v>2970.56</v>
      </c>
      <c r="H26" s="25">
        <v>1166987.508</v>
      </c>
      <c r="I26" s="25">
        <v>1043130.817</v>
      </c>
      <c r="J26" s="25">
        <v>0</v>
      </c>
      <c r="K26" s="25">
        <v>0</v>
      </c>
      <c r="L26" s="25">
        <v>38924.173</v>
      </c>
      <c r="M26" s="25">
        <v>25506.081</v>
      </c>
      <c r="N26" s="25">
        <v>1363.057</v>
      </c>
      <c r="O26" s="25">
        <v>4484.758</v>
      </c>
      <c r="P26" s="25">
        <v>37561.116</v>
      </c>
      <c r="Q26" s="25">
        <v>21021.323</v>
      </c>
      <c r="R26" s="25">
        <v>1824421.138</v>
      </c>
      <c r="S26" s="25">
        <v>1888652.704</v>
      </c>
    </row>
    <row r="27" spans="1:19" ht="14.25">
      <c r="A27" s="197"/>
      <c r="B27" s="288"/>
      <c r="C27" s="147" t="s">
        <v>5</v>
      </c>
      <c r="D27" s="33">
        <v>206</v>
      </c>
      <c r="E27" s="33">
        <v>269</v>
      </c>
      <c r="F27" s="34">
        <v>7541.64</v>
      </c>
      <c r="G27" s="34">
        <v>7744.99</v>
      </c>
      <c r="H27" s="25">
        <v>2878519.262</v>
      </c>
      <c r="I27" s="25">
        <v>3776233.8150000004</v>
      </c>
      <c r="J27" s="25">
        <v>236384.059</v>
      </c>
      <c r="K27" s="25">
        <v>621503.923</v>
      </c>
      <c r="L27" s="25">
        <v>106557.40400000001</v>
      </c>
      <c r="M27" s="25">
        <v>140415.924</v>
      </c>
      <c r="N27" s="25">
        <v>1662.906</v>
      </c>
      <c r="O27" s="25">
        <v>6436.1759999999995</v>
      </c>
      <c r="P27" s="25">
        <v>104894.49799999999</v>
      </c>
      <c r="Q27" s="25">
        <v>133979.748</v>
      </c>
      <c r="R27" s="25">
        <v>4878379.359</v>
      </c>
      <c r="S27" s="25">
        <v>6266734.836</v>
      </c>
    </row>
    <row r="28" spans="1:19" ht="14.25">
      <c r="A28" s="149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1"/>
    </row>
    <row r="29" spans="1:19" ht="14.25">
      <c r="A29" s="286" t="s">
        <v>179</v>
      </c>
      <c r="B29" s="287" t="s">
        <v>287</v>
      </c>
      <c r="C29" s="147" t="s">
        <v>303</v>
      </c>
      <c r="D29" s="33">
        <v>72</v>
      </c>
      <c r="E29" s="33">
        <v>65</v>
      </c>
      <c r="F29" s="34">
        <v>3709</v>
      </c>
      <c r="G29" s="34">
        <v>3579.31</v>
      </c>
      <c r="H29" s="25">
        <v>556618.72</v>
      </c>
      <c r="I29" s="25">
        <v>426706.198</v>
      </c>
      <c r="J29" s="25">
        <v>89871.315</v>
      </c>
      <c r="K29" s="25">
        <v>71688.457</v>
      </c>
      <c r="L29" s="25">
        <v>15952.828</v>
      </c>
      <c r="M29" s="25">
        <v>9273.467</v>
      </c>
      <c r="N29" s="25">
        <v>3108.6</v>
      </c>
      <c r="O29" s="25">
        <v>8426.848</v>
      </c>
      <c r="P29" s="25">
        <v>12844.228</v>
      </c>
      <c r="Q29" s="25">
        <v>846.619</v>
      </c>
      <c r="R29" s="25">
        <v>952275.156</v>
      </c>
      <c r="S29" s="25">
        <v>972045.406</v>
      </c>
    </row>
    <row r="30" spans="1:19" ht="14.25">
      <c r="A30" s="286"/>
      <c r="B30" s="288"/>
      <c r="C30" s="147" t="s">
        <v>307</v>
      </c>
      <c r="D30" s="33">
        <v>13</v>
      </c>
      <c r="E30" s="33">
        <v>11</v>
      </c>
      <c r="F30" s="34">
        <v>86.56</v>
      </c>
      <c r="G30" s="34">
        <v>88.18</v>
      </c>
      <c r="H30" s="25">
        <v>34523.374</v>
      </c>
      <c r="I30" s="25">
        <v>48526.06</v>
      </c>
      <c r="J30" s="25">
        <v>23753.454</v>
      </c>
      <c r="K30" s="25">
        <v>31124.989</v>
      </c>
      <c r="L30" s="25">
        <v>688.049</v>
      </c>
      <c r="M30" s="25">
        <v>1015.003</v>
      </c>
      <c r="N30" s="25">
        <v>129.237</v>
      </c>
      <c r="O30" s="25">
        <v>46.456</v>
      </c>
      <c r="P30" s="25">
        <v>558.812</v>
      </c>
      <c r="Q30" s="25">
        <v>968.547</v>
      </c>
      <c r="R30" s="25">
        <v>21825.739</v>
      </c>
      <c r="S30" s="25">
        <v>34574.619</v>
      </c>
    </row>
    <row r="31" spans="1:19" ht="14.25">
      <c r="A31" s="286"/>
      <c r="B31" s="288"/>
      <c r="C31" s="147" t="s">
        <v>304</v>
      </c>
      <c r="D31" s="33">
        <v>188</v>
      </c>
      <c r="E31" s="33">
        <v>211</v>
      </c>
      <c r="F31" s="34">
        <v>4983.92</v>
      </c>
      <c r="G31" s="34">
        <v>5232.3</v>
      </c>
      <c r="H31" s="25">
        <v>382113.425</v>
      </c>
      <c r="I31" s="25">
        <v>402573.908</v>
      </c>
      <c r="J31" s="25">
        <v>0</v>
      </c>
      <c r="K31" s="25">
        <v>0</v>
      </c>
      <c r="L31" s="25">
        <v>8434.781</v>
      </c>
      <c r="M31" s="25">
        <v>10746.355</v>
      </c>
      <c r="N31" s="25">
        <v>2832.177</v>
      </c>
      <c r="O31" s="25">
        <v>2436.64</v>
      </c>
      <c r="P31" s="25">
        <v>5602.604</v>
      </c>
      <c r="Q31" s="25">
        <v>8309.715</v>
      </c>
      <c r="R31" s="25">
        <v>1293391.86</v>
      </c>
      <c r="S31" s="25">
        <v>1326628.052</v>
      </c>
    </row>
    <row r="32" spans="1:19" ht="14.25">
      <c r="A32" s="286"/>
      <c r="B32" s="288"/>
      <c r="C32" s="147" t="s">
        <v>5</v>
      </c>
      <c r="D32" s="33">
        <v>260</v>
      </c>
      <c r="E32" s="33">
        <v>276</v>
      </c>
      <c r="F32" s="34">
        <v>8692.92</v>
      </c>
      <c r="G32" s="34">
        <v>8811.61</v>
      </c>
      <c r="H32" s="25">
        <v>938732.145</v>
      </c>
      <c r="I32" s="25">
        <v>829280.1059999999</v>
      </c>
      <c r="J32" s="25">
        <v>89871.315</v>
      </c>
      <c r="K32" s="25">
        <v>71688.457</v>
      </c>
      <c r="L32" s="25">
        <v>24387.609</v>
      </c>
      <c r="M32" s="25">
        <v>20019.822</v>
      </c>
      <c r="N32" s="25">
        <v>5940.777</v>
      </c>
      <c r="O32" s="25">
        <v>10863.488</v>
      </c>
      <c r="P32" s="25">
        <v>18446.832</v>
      </c>
      <c r="Q32" s="25">
        <v>9156.334</v>
      </c>
      <c r="R32" s="25">
        <v>2245667.016</v>
      </c>
      <c r="S32" s="25">
        <v>2298673.4579999996</v>
      </c>
    </row>
    <row r="33" spans="1:19" ht="14.25">
      <c r="A33" s="149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1"/>
    </row>
    <row r="34" spans="1:19" ht="14.25">
      <c r="A34" s="197" t="s">
        <v>181</v>
      </c>
      <c r="B34" s="288" t="s">
        <v>182</v>
      </c>
      <c r="C34" s="147" t="s">
        <v>303</v>
      </c>
      <c r="D34" s="33">
        <v>545</v>
      </c>
      <c r="E34" s="33">
        <v>590</v>
      </c>
      <c r="F34" s="34">
        <v>20451.55</v>
      </c>
      <c r="G34" s="34">
        <v>19234.53</v>
      </c>
      <c r="H34" s="25">
        <v>3608756.861</v>
      </c>
      <c r="I34" s="25">
        <v>2784619.263</v>
      </c>
      <c r="J34" s="25">
        <v>392156.477</v>
      </c>
      <c r="K34" s="25">
        <v>337656.147</v>
      </c>
      <c r="L34" s="25">
        <v>76267.711</v>
      </c>
      <c r="M34" s="25">
        <v>56147.766</v>
      </c>
      <c r="N34" s="25">
        <v>4751.81</v>
      </c>
      <c r="O34" s="25">
        <v>30973.302</v>
      </c>
      <c r="P34" s="25">
        <v>71515.901</v>
      </c>
      <c r="Q34" s="25">
        <v>25174.464</v>
      </c>
      <c r="R34" s="25">
        <v>2916332.364</v>
      </c>
      <c r="S34" s="25">
        <v>3086170.934</v>
      </c>
    </row>
    <row r="35" spans="1:19" ht="14.25">
      <c r="A35" s="197"/>
      <c r="B35" s="288"/>
      <c r="C35" s="147" t="s">
        <v>307</v>
      </c>
      <c r="D35" s="33">
        <v>141</v>
      </c>
      <c r="E35" s="33">
        <v>164</v>
      </c>
      <c r="F35" s="34">
        <v>2335.85</v>
      </c>
      <c r="G35" s="34">
        <v>2392.68</v>
      </c>
      <c r="H35" s="25">
        <v>269750.05</v>
      </c>
      <c r="I35" s="25">
        <v>206958.947</v>
      </c>
      <c r="J35" s="25">
        <v>230818.313</v>
      </c>
      <c r="K35" s="25">
        <v>167266.565</v>
      </c>
      <c r="L35" s="25">
        <v>8498.884</v>
      </c>
      <c r="M35" s="25">
        <v>10841.086</v>
      </c>
      <c r="N35" s="25">
        <v>2083.49</v>
      </c>
      <c r="O35" s="25">
        <v>10078.805</v>
      </c>
      <c r="P35" s="25">
        <v>6415.394</v>
      </c>
      <c r="Q35" s="25">
        <v>762.281</v>
      </c>
      <c r="R35" s="25">
        <v>222390.456</v>
      </c>
      <c r="S35" s="25">
        <v>209141.493</v>
      </c>
    </row>
    <row r="36" spans="1:19" ht="14.25">
      <c r="A36" s="197"/>
      <c r="B36" s="288"/>
      <c r="C36" s="147" t="s">
        <v>304</v>
      </c>
      <c r="D36" s="33">
        <v>6201</v>
      </c>
      <c r="E36" s="33">
        <v>6224</v>
      </c>
      <c r="F36" s="34">
        <v>36365.15</v>
      </c>
      <c r="G36" s="34">
        <v>34093.49</v>
      </c>
      <c r="H36" s="25">
        <v>4050438.274</v>
      </c>
      <c r="I36" s="25">
        <v>3307539.096</v>
      </c>
      <c r="J36" s="25">
        <v>0</v>
      </c>
      <c r="K36" s="25">
        <v>0</v>
      </c>
      <c r="L36" s="25">
        <v>142636.06</v>
      </c>
      <c r="M36" s="25">
        <v>93385.325</v>
      </c>
      <c r="N36" s="25">
        <v>61293.551</v>
      </c>
      <c r="O36" s="25">
        <v>107070.452</v>
      </c>
      <c r="P36" s="25">
        <v>81342.509</v>
      </c>
      <c r="Q36" s="25">
        <v>-13685.127</v>
      </c>
      <c r="R36" s="25">
        <v>4637546.311</v>
      </c>
      <c r="S36" s="25">
        <v>4854561.585</v>
      </c>
    </row>
    <row r="37" spans="1:19" ht="14.25">
      <c r="A37" s="197"/>
      <c r="B37" s="288"/>
      <c r="C37" s="147" t="s">
        <v>5</v>
      </c>
      <c r="D37" s="33">
        <v>6746</v>
      </c>
      <c r="E37" s="33">
        <v>6814</v>
      </c>
      <c r="F37" s="34">
        <v>56816.7</v>
      </c>
      <c r="G37" s="34">
        <v>53328.02</v>
      </c>
      <c r="H37" s="25">
        <v>7659195.135</v>
      </c>
      <c r="I37" s="25">
        <v>6092158.358999999</v>
      </c>
      <c r="J37" s="25">
        <v>392156.477</v>
      </c>
      <c r="K37" s="25">
        <v>337656.147</v>
      </c>
      <c r="L37" s="25">
        <v>218903.771</v>
      </c>
      <c r="M37" s="25">
        <v>149533.09100000001</v>
      </c>
      <c r="N37" s="25">
        <v>66045.361</v>
      </c>
      <c r="O37" s="25">
        <v>138043.75400000002</v>
      </c>
      <c r="P37" s="25">
        <v>152858.41</v>
      </c>
      <c r="Q37" s="25">
        <v>11489.337</v>
      </c>
      <c r="R37" s="25">
        <v>7553878.675</v>
      </c>
      <c r="S37" s="25">
        <v>7940732.518999999</v>
      </c>
    </row>
    <row r="38" spans="1:19" ht="14.25">
      <c r="A38" s="149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1"/>
    </row>
    <row r="39" spans="1:19" ht="14.25">
      <c r="A39" s="197" t="s">
        <v>183</v>
      </c>
      <c r="B39" s="287" t="s">
        <v>288</v>
      </c>
      <c r="C39" s="147" t="s">
        <v>303</v>
      </c>
      <c r="D39" s="33">
        <v>4519</v>
      </c>
      <c r="E39" s="33">
        <v>4574</v>
      </c>
      <c r="F39" s="34">
        <v>68647.4</v>
      </c>
      <c r="G39" s="34">
        <v>67595.69</v>
      </c>
      <c r="H39" s="25">
        <v>26184182.388</v>
      </c>
      <c r="I39" s="25">
        <v>21187761.354</v>
      </c>
      <c r="J39" s="25">
        <v>5026938.926</v>
      </c>
      <c r="K39" s="25">
        <v>3413151.241</v>
      </c>
      <c r="L39" s="25">
        <v>589768.151</v>
      </c>
      <c r="M39" s="25">
        <v>483977.105</v>
      </c>
      <c r="N39" s="25">
        <v>197150.61</v>
      </c>
      <c r="O39" s="25">
        <v>140456.626</v>
      </c>
      <c r="P39" s="25">
        <v>392617.541</v>
      </c>
      <c r="Q39" s="25">
        <v>343520.479</v>
      </c>
      <c r="R39" s="25">
        <v>15379690.717</v>
      </c>
      <c r="S39" s="25">
        <v>14656874.135</v>
      </c>
    </row>
    <row r="40" spans="1:19" ht="14.25">
      <c r="A40" s="197"/>
      <c r="B40" s="288"/>
      <c r="C40" s="147" t="s">
        <v>307</v>
      </c>
      <c r="D40" s="33">
        <v>1120</v>
      </c>
      <c r="E40" s="33">
        <v>1120</v>
      </c>
      <c r="F40" s="34">
        <v>4699.28</v>
      </c>
      <c r="G40" s="34">
        <v>4523.15</v>
      </c>
      <c r="H40" s="25">
        <v>3762697.647</v>
      </c>
      <c r="I40" s="25">
        <v>2623711.911</v>
      </c>
      <c r="J40" s="25">
        <v>3135254.133</v>
      </c>
      <c r="K40" s="25">
        <v>2129912.325</v>
      </c>
      <c r="L40" s="25">
        <v>76418.323</v>
      </c>
      <c r="M40" s="25">
        <v>70300.052</v>
      </c>
      <c r="N40" s="25">
        <v>15486.437</v>
      </c>
      <c r="O40" s="25">
        <v>21511.733</v>
      </c>
      <c r="P40" s="25">
        <v>60931.886</v>
      </c>
      <c r="Q40" s="25">
        <v>48788.319</v>
      </c>
      <c r="R40" s="25">
        <v>1497422.094</v>
      </c>
      <c r="S40" s="25">
        <v>1347207.857</v>
      </c>
    </row>
    <row r="41" spans="1:19" ht="14.25">
      <c r="A41" s="197"/>
      <c r="B41" s="288"/>
      <c r="C41" s="147" t="s">
        <v>304</v>
      </c>
      <c r="D41" s="33">
        <v>8937</v>
      </c>
      <c r="E41" s="33">
        <v>9215</v>
      </c>
      <c r="F41" s="34">
        <v>21663.46</v>
      </c>
      <c r="G41" s="34">
        <v>21809.15</v>
      </c>
      <c r="H41" s="25">
        <v>3740326.058</v>
      </c>
      <c r="I41" s="25">
        <v>3528098.689</v>
      </c>
      <c r="J41" s="25">
        <v>0</v>
      </c>
      <c r="K41" s="25">
        <v>0</v>
      </c>
      <c r="L41" s="25">
        <v>119324.562</v>
      </c>
      <c r="M41" s="25">
        <v>109226.093</v>
      </c>
      <c r="N41" s="25">
        <v>68395.645</v>
      </c>
      <c r="O41" s="25">
        <v>89891.874</v>
      </c>
      <c r="P41" s="25">
        <v>50928.917</v>
      </c>
      <c r="Q41" s="25">
        <v>19334.219</v>
      </c>
      <c r="R41" s="25">
        <v>2866590.066</v>
      </c>
      <c r="S41" s="25">
        <v>3228678.348</v>
      </c>
    </row>
    <row r="42" spans="1:19" ht="14.25">
      <c r="A42" s="197"/>
      <c r="B42" s="288"/>
      <c r="C42" s="147" t="s">
        <v>5</v>
      </c>
      <c r="D42" s="33">
        <v>13456</v>
      </c>
      <c r="E42" s="33">
        <v>13789</v>
      </c>
      <c r="F42" s="34">
        <v>90310.85999999999</v>
      </c>
      <c r="G42" s="34">
        <v>89404.84</v>
      </c>
      <c r="H42" s="25">
        <v>29924508.446000002</v>
      </c>
      <c r="I42" s="25">
        <v>24715860.042999998</v>
      </c>
      <c r="J42" s="25">
        <v>5026938.926</v>
      </c>
      <c r="K42" s="25">
        <v>3413151.241</v>
      </c>
      <c r="L42" s="25">
        <v>709092.713</v>
      </c>
      <c r="M42" s="25">
        <v>593203.198</v>
      </c>
      <c r="N42" s="25">
        <v>265546.255</v>
      </c>
      <c r="O42" s="25">
        <v>230348.5</v>
      </c>
      <c r="P42" s="25">
        <v>443546.45800000004</v>
      </c>
      <c r="Q42" s="25">
        <v>362854.698</v>
      </c>
      <c r="R42" s="25">
        <v>18246280.783</v>
      </c>
      <c r="S42" s="25">
        <v>17885552.483</v>
      </c>
    </row>
    <row r="43" spans="1:19" ht="14.25">
      <c r="A43" s="149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1"/>
    </row>
    <row r="44" spans="1:19" ht="14.25">
      <c r="A44" s="197" t="s">
        <v>185</v>
      </c>
      <c r="B44" s="287" t="s">
        <v>289</v>
      </c>
      <c r="C44" s="147" t="s">
        <v>303</v>
      </c>
      <c r="D44" s="33">
        <v>1094</v>
      </c>
      <c r="E44" s="33">
        <v>1161</v>
      </c>
      <c r="F44" s="34">
        <v>32614.72</v>
      </c>
      <c r="G44" s="34">
        <v>31737.1</v>
      </c>
      <c r="H44" s="25">
        <v>3302916.173</v>
      </c>
      <c r="I44" s="25">
        <v>2816968.315</v>
      </c>
      <c r="J44" s="25">
        <v>1523298.306</v>
      </c>
      <c r="K44" s="25">
        <v>1235432.14</v>
      </c>
      <c r="L44" s="25">
        <v>116251.69</v>
      </c>
      <c r="M44" s="25">
        <v>72350.308</v>
      </c>
      <c r="N44" s="25">
        <v>42615.487</v>
      </c>
      <c r="O44" s="25">
        <v>226489.801</v>
      </c>
      <c r="P44" s="25">
        <v>73636.203</v>
      </c>
      <c r="Q44" s="25">
        <v>-154139.493</v>
      </c>
      <c r="R44" s="25">
        <v>4251032.951</v>
      </c>
      <c r="S44" s="25">
        <v>4266548.663</v>
      </c>
    </row>
    <row r="45" spans="1:19" ht="14.25">
      <c r="A45" s="197"/>
      <c r="B45" s="288"/>
      <c r="C45" s="147" t="s">
        <v>307</v>
      </c>
      <c r="D45" s="33">
        <v>488</v>
      </c>
      <c r="E45" s="33">
        <v>567</v>
      </c>
      <c r="F45" s="34">
        <v>15315.71</v>
      </c>
      <c r="G45" s="34">
        <v>7966.29</v>
      </c>
      <c r="H45" s="25">
        <v>1746277.197</v>
      </c>
      <c r="I45" s="25">
        <v>1237728.178</v>
      </c>
      <c r="J45" s="25">
        <v>1193157.981</v>
      </c>
      <c r="K45" s="25">
        <v>935069.707</v>
      </c>
      <c r="L45" s="25">
        <v>38632.098</v>
      </c>
      <c r="M45" s="25">
        <v>12550.434</v>
      </c>
      <c r="N45" s="25">
        <v>21268.91</v>
      </c>
      <c r="O45" s="25">
        <v>167239.24</v>
      </c>
      <c r="P45" s="25">
        <v>17363.188</v>
      </c>
      <c r="Q45" s="25">
        <v>-154688.806</v>
      </c>
      <c r="R45" s="25">
        <v>2429632.906</v>
      </c>
      <c r="S45" s="25">
        <v>1722515.625</v>
      </c>
    </row>
    <row r="46" spans="1:19" ht="14.25">
      <c r="A46" s="197"/>
      <c r="B46" s="288"/>
      <c r="C46" s="147" t="s">
        <v>304</v>
      </c>
      <c r="D46" s="33">
        <v>1159</v>
      </c>
      <c r="E46" s="33">
        <v>1214</v>
      </c>
      <c r="F46" s="34">
        <v>4942.34</v>
      </c>
      <c r="G46" s="34">
        <v>5045.75</v>
      </c>
      <c r="H46" s="25">
        <v>644010.36</v>
      </c>
      <c r="I46" s="25">
        <v>605150.764</v>
      </c>
      <c r="J46" s="25">
        <v>0</v>
      </c>
      <c r="K46" s="25">
        <v>0</v>
      </c>
      <c r="L46" s="25">
        <v>41685.553</v>
      </c>
      <c r="M46" s="25">
        <v>37704.144</v>
      </c>
      <c r="N46" s="25">
        <v>5451.629</v>
      </c>
      <c r="O46" s="25">
        <v>10756.6</v>
      </c>
      <c r="P46" s="25">
        <v>36233.924</v>
      </c>
      <c r="Q46" s="25">
        <v>26947.544</v>
      </c>
      <c r="R46" s="25">
        <v>6313193.567</v>
      </c>
      <c r="S46" s="25">
        <v>6629418.626</v>
      </c>
    </row>
    <row r="47" spans="1:19" ht="14.25">
      <c r="A47" s="197"/>
      <c r="B47" s="288"/>
      <c r="C47" s="147" t="s">
        <v>5</v>
      </c>
      <c r="D47" s="33">
        <v>2253</v>
      </c>
      <c r="E47" s="33">
        <v>2375</v>
      </c>
      <c r="F47" s="34">
        <v>37557.06</v>
      </c>
      <c r="G47" s="34">
        <v>36782.85</v>
      </c>
      <c r="H47" s="25">
        <v>3946926.533</v>
      </c>
      <c r="I47" s="25">
        <v>3422119.079</v>
      </c>
      <c r="J47" s="25">
        <v>1523298.306</v>
      </c>
      <c r="K47" s="25">
        <v>1235432.14</v>
      </c>
      <c r="L47" s="25">
        <v>157937.24300000002</v>
      </c>
      <c r="M47" s="25">
        <v>110054.452</v>
      </c>
      <c r="N47" s="25">
        <v>48067.116</v>
      </c>
      <c r="O47" s="25">
        <v>237246.401</v>
      </c>
      <c r="P47" s="25">
        <v>109870.127</v>
      </c>
      <c r="Q47" s="25">
        <v>-127191.949</v>
      </c>
      <c r="R47" s="25">
        <v>10564226.518</v>
      </c>
      <c r="S47" s="25">
        <v>10895967.289</v>
      </c>
    </row>
    <row r="48" spans="1:19" ht="14.25">
      <c r="A48" s="149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1"/>
    </row>
    <row r="49" spans="1:19" ht="14.25">
      <c r="A49" s="197" t="s">
        <v>187</v>
      </c>
      <c r="B49" s="288" t="s">
        <v>188</v>
      </c>
      <c r="C49" s="147" t="s">
        <v>303</v>
      </c>
      <c r="D49" s="33">
        <v>106</v>
      </c>
      <c r="E49" s="33">
        <v>110</v>
      </c>
      <c r="F49" s="34">
        <v>2794.78</v>
      </c>
      <c r="G49" s="34">
        <v>2563.48</v>
      </c>
      <c r="H49" s="25">
        <v>190521.567</v>
      </c>
      <c r="I49" s="25">
        <v>186408.348</v>
      </c>
      <c r="J49" s="25">
        <v>47349.975</v>
      </c>
      <c r="K49" s="25">
        <v>37376.734</v>
      </c>
      <c r="L49" s="25">
        <v>5165.724</v>
      </c>
      <c r="M49" s="25">
        <v>9686.835</v>
      </c>
      <c r="N49" s="25">
        <v>23385.544</v>
      </c>
      <c r="O49" s="25">
        <v>2910.154</v>
      </c>
      <c r="P49" s="25">
        <v>-18219.82</v>
      </c>
      <c r="Q49" s="25">
        <v>6776.681</v>
      </c>
      <c r="R49" s="25">
        <v>472647.892</v>
      </c>
      <c r="S49" s="25">
        <v>516811.335</v>
      </c>
    </row>
    <row r="50" spans="1:19" ht="14.25">
      <c r="A50" s="197"/>
      <c r="B50" s="288"/>
      <c r="C50" s="147" t="s">
        <v>307</v>
      </c>
      <c r="D50" s="33">
        <v>24</v>
      </c>
      <c r="E50" s="33">
        <v>21</v>
      </c>
      <c r="F50" s="34">
        <v>154.58</v>
      </c>
      <c r="G50" s="34">
        <v>786.85</v>
      </c>
      <c r="H50" s="25">
        <v>10358.722</v>
      </c>
      <c r="I50" s="25">
        <v>50985.957</v>
      </c>
      <c r="J50" s="25">
        <v>7517.192</v>
      </c>
      <c r="K50" s="25">
        <v>29758.285</v>
      </c>
      <c r="L50" s="25">
        <v>238.024</v>
      </c>
      <c r="M50" s="25">
        <v>792.11</v>
      </c>
      <c r="N50" s="25">
        <v>484.711</v>
      </c>
      <c r="O50" s="25">
        <v>60.024</v>
      </c>
      <c r="P50" s="25">
        <v>-246.687</v>
      </c>
      <c r="Q50" s="25">
        <v>732.086</v>
      </c>
      <c r="R50" s="25">
        <v>12186.861</v>
      </c>
      <c r="S50" s="25">
        <v>166095.385</v>
      </c>
    </row>
    <row r="51" spans="1:19" ht="14.25">
      <c r="A51" s="197"/>
      <c r="B51" s="288"/>
      <c r="C51" s="147" t="s">
        <v>304</v>
      </c>
      <c r="D51" s="33">
        <v>2212</v>
      </c>
      <c r="E51" s="33">
        <v>2349</v>
      </c>
      <c r="F51" s="34">
        <v>14459.93</v>
      </c>
      <c r="G51" s="34">
        <v>15136.38</v>
      </c>
      <c r="H51" s="25">
        <v>945489.812</v>
      </c>
      <c r="I51" s="25">
        <v>848118.402</v>
      </c>
      <c r="J51" s="25">
        <v>0</v>
      </c>
      <c r="K51" s="25">
        <v>0</v>
      </c>
      <c r="L51" s="25">
        <v>32594.227</v>
      </c>
      <c r="M51" s="25">
        <v>21569.135</v>
      </c>
      <c r="N51" s="25">
        <v>41994.052</v>
      </c>
      <c r="O51" s="25">
        <v>65719.142</v>
      </c>
      <c r="P51" s="25">
        <v>-9399.825</v>
      </c>
      <c r="Q51" s="25">
        <v>-44150.007</v>
      </c>
      <c r="R51" s="25">
        <v>1853968.558</v>
      </c>
      <c r="S51" s="25">
        <v>1963067.209</v>
      </c>
    </row>
    <row r="52" spans="1:19" ht="14.25">
      <c r="A52" s="197"/>
      <c r="B52" s="288"/>
      <c r="C52" s="147" t="s">
        <v>5</v>
      </c>
      <c r="D52" s="33">
        <v>2318</v>
      </c>
      <c r="E52" s="33">
        <v>2459</v>
      </c>
      <c r="F52" s="34">
        <v>17254.71</v>
      </c>
      <c r="G52" s="34">
        <v>17699.86</v>
      </c>
      <c r="H52" s="25">
        <v>1136011.379</v>
      </c>
      <c r="I52" s="25">
        <v>1034526.75</v>
      </c>
      <c r="J52" s="25">
        <v>47349.975</v>
      </c>
      <c r="K52" s="25">
        <v>37376.734</v>
      </c>
      <c r="L52" s="25">
        <v>37759.951</v>
      </c>
      <c r="M52" s="25">
        <v>31255.969999999998</v>
      </c>
      <c r="N52" s="25">
        <v>65379.596000000005</v>
      </c>
      <c r="O52" s="25">
        <v>68629.296</v>
      </c>
      <c r="P52" s="25">
        <v>-27619.645</v>
      </c>
      <c r="Q52" s="25">
        <v>-37373.326</v>
      </c>
      <c r="R52" s="25">
        <v>2326616.45</v>
      </c>
      <c r="S52" s="25">
        <v>2479878.544</v>
      </c>
    </row>
    <row r="53" spans="1:19" ht="14.25">
      <c r="A53" s="149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1"/>
    </row>
    <row r="54" spans="1:19" ht="14.25">
      <c r="A54" s="286" t="s">
        <v>189</v>
      </c>
      <c r="B54" s="287" t="s">
        <v>290</v>
      </c>
      <c r="C54" s="147" t="s">
        <v>303</v>
      </c>
      <c r="D54" s="33">
        <v>796</v>
      </c>
      <c r="E54" s="33">
        <v>880</v>
      </c>
      <c r="F54" s="34">
        <v>14205.34</v>
      </c>
      <c r="G54" s="34">
        <v>14309.2</v>
      </c>
      <c r="H54" s="25">
        <v>2794878.742</v>
      </c>
      <c r="I54" s="25">
        <v>2641051.865</v>
      </c>
      <c r="J54" s="25">
        <v>384431.359</v>
      </c>
      <c r="K54" s="25">
        <v>358391.104</v>
      </c>
      <c r="L54" s="25">
        <v>282452.126</v>
      </c>
      <c r="M54" s="25">
        <v>188772.249</v>
      </c>
      <c r="N54" s="25">
        <v>82009.145</v>
      </c>
      <c r="O54" s="25">
        <v>100790.587</v>
      </c>
      <c r="P54" s="25">
        <v>200442.981</v>
      </c>
      <c r="Q54" s="25">
        <v>87981.662</v>
      </c>
      <c r="R54" s="25">
        <v>3864745.574</v>
      </c>
      <c r="S54" s="25">
        <v>4028041.041</v>
      </c>
    </row>
    <row r="55" spans="1:19" ht="14.25">
      <c r="A55" s="197"/>
      <c r="B55" s="288"/>
      <c r="C55" s="147" t="s">
        <v>307</v>
      </c>
      <c r="D55" s="33">
        <v>151</v>
      </c>
      <c r="E55" s="33">
        <v>170</v>
      </c>
      <c r="F55" s="34">
        <v>1383.91</v>
      </c>
      <c r="G55" s="34">
        <v>1435.75</v>
      </c>
      <c r="H55" s="25">
        <v>198118.412</v>
      </c>
      <c r="I55" s="25">
        <v>193659.536</v>
      </c>
      <c r="J55" s="25">
        <v>145942.514</v>
      </c>
      <c r="K55" s="25">
        <v>147171.558</v>
      </c>
      <c r="L55" s="25">
        <v>9177.915</v>
      </c>
      <c r="M55" s="25">
        <v>9131.872</v>
      </c>
      <c r="N55" s="25">
        <v>4152.226</v>
      </c>
      <c r="O55" s="25">
        <v>6412.544</v>
      </c>
      <c r="P55" s="25">
        <v>5025.689</v>
      </c>
      <c r="Q55" s="25">
        <v>2719.328</v>
      </c>
      <c r="R55" s="25">
        <v>143034.229</v>
      </c>
      <c r="S55" s="25">
        <v>172869.256</v>
      </c>
    </row>
    <row r="56" spans="1:19" ht="14.25">
      <c r="A56" s="197"/>
      <c r="B56" s="288"/>
      <c r="C56" s="147" t="s">
        <v>304</v>
      </c>
      <c r="D56" s="33">
        <v>1775</v>
      </c>
      <c r="E56" s="33">
        <v>1923</v>
      </c>
      <c r="F56" s="34">
        <v>3637.39</v>
      </c>
      <c r="G56" s="34">
        <v>3613.83</v>
      </c>
      <c r="H56" s="25">
        <v>462100.684</v>
      </c>
      <c r="I56" s="25">
        <v>430733.152</v>
      </c>
      <c r="J56" s="25">
        <v>0</v>
      </c>
      <c r="K56" s="25">
        <v>0</v>
      </c>
      <c r="L56" s="25">
        <v>32756.415</v>
      </c>
      <c r="M56" s="25">
        <v>35780.058</v>
      </c>
      <c r="N56" s="25">
        <v>18278.151</v>
      </c>
      <c r="O56" s="25">
        <v>13559.749</v>
      </c>
      <c r="P56" s="25">
        <v>14478.264</v>
      </c>
      <c r="Q56" s="25">
        <v>22220.309</v>
      </c>
      <c r="R56" s="25">
        <v>504295.191</v>
      </c>
      <c r="S56" s="25">
        <v>453103.096</v>
      </c>
    </row>
    <row r="57" spans="1:19" ht="14.25">
      <c r="A57" s="197"/>
      <c r="B57" s="288"/>
      <c r="C57" s="147" t="s">
        <v>5</v>
      </c>
      <c r="D57" s="33">
        <v>2571</v>
      </c>
      <c r="E57" s="33">
        <v>2803</v>
      </c>
      <c r="F57" s="34">
        <v>17842.73</v>
      </c>
      <c r="G57" s="34">
        <v>17923.03</v>
      </c>
      <c r="H57" s="25">
        <v>3256979.426</v>
      </c>
      <c r="I57" s="25">
        <v>3071785.017</v>
      </c>
      <c r="J57" s="25">
        <v>384431.359</v>
      </c>
      <c r="K57" s="25">
        <v>358391.104</v>
      </c>
      <c r="L57" s="25">
        <v>315208.54099999997</v>
      </c>
      <c r="M57" s="25">
        <v>224552.307</v>
      </c>
      <c r="N57" s="25">
        <v>100287.296</v>
      </c>
      <c r="O57" s="25">
        <v>114350.336</v>
      </c>
      <c r="P57" s="25">
        <v>214921.245</v>
      </c>
      <c r="Q57" s="25">
        <v>110201.97099999999</v>
      </c>
      <c r="R57" s="25">
        <v>4369040.765</v>
      </c>
      <c r="S57" s="25">
        <v>4481144.137</v>
      </c>
    </row>
    <row r="58" spans="1:19" ht="14.25">
      <c r="A58" s="149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1"/>
    </row>
    <row r="59" spans="1:19" ht="14.25">
      <c r="A59" s="197" t="s">
        <v>191</v>
      </c>
      <c r="B59" s="287" t="s">
        <v>291</v>
      </c>
      <c r="C59" s="147" t="s">
        <v>303</v>
      </c>
      <c r="D59" s="33">
        <v>119</v>
      </c>
      <c r="E59" s="33">
        <v>114</v>
      </c>
      <c r="F59" s="34">
        <v>1896.77</v>
      </c>
      <c r="G59" s="34">
        <v>1240.76</v>
      </c>
      <c r="H59" s="25">
        <v>1376094.844</v>
      </c>
      <c r="I59" s="25">
        <v>362004.601</v>
      </c>
      <c r="J59" s="25">
        <v>275306.463</v>
      </c>
      <c r="K59" s="25">
        <v>15774.4</v>
      </c>
      <c r="L59" s="25">
        <v>115511.64</v>
      </c>
      <c r="M59" s="25">
        <v>56037.976</v>
      </c>
      <c r="N59" s="25">
        <v>141018.366</v>
      </c>
      <c r="O59" s="25">
        <v>37662.027</v>
      </c>
      <c r="P59" s="25">
        <v>-25506.726</v>
      </c>
      <c r="Q59" s="25">
        <v>18375.949</v>
      </c>
      <c r="R59" s="25">
        <v>5195268.693</v>
      </c>
      <c r="S59" s="25">
        <v>3810556.127</v>
      </c>
    </row>
    <row r="60" spans="1:19" ht="14.25">
      <c r="A60" s="197"/>
      <c r="B60" s="288"/>
      <c r="C60" s="147" t="s">
        <v>307</v>
      </c>
      <c r="D60" s="33">
        <v>26</v>
      </c>
      <c r="E60" s="33">
        <v>32</v>
      </c>
      <c r="F60" s="34">
        <v>127.53</v>
      </c>
      <c r="G60" s="34">
        <v>42.06</v>
      </c>
      <c r="H60" s="25">
        <v>38703.786</v>
      </c>
      <c r="I60" s="25">
        <v>12287.291</v>
      </c>
      <c r="J60" s="25">
        <v>13272.961</v>
      </c>
      <c r="K60" s="25">
        <v>5457.597</v>
      </c>
      <c r="L60" s="25">
        <v>5380.667</v>
      </c>
      <c r="M60" s="25">
        <v>1722.003</v>
      </c>
      <c r="N60" s="25">
        <v>2242.492</v>
      </c>
      <c r="O60" s="25">
        <v>2679.584</v>
      </c>
      <c r="P60" s="25">
        <v>3138.175</v>
      </c>
      <c r="Q60" s="25">
        <v>-957.581</v>
      </c>
      <c r="R60" s="25">
        <v>254905.122</v>
      </c>
      <c r="S60" s="25">
        <v>145738.591</v>
      </c>
    </row>
    <row r="61" spans="1:19" ht="14.25">
      <c r="A61" s="197"/>
      <c r="B61" s="288"/>
      <c r="C61" s="147" t="s">
        <v>304</v>
      </c>
      <c r="D61" s="33">
        <v>925</v>
      </c>
      <c r="E61" s="33">
        <v>970</v>
      </c>
      <c r="F61" s="34">
        <v>2582.04</v>
      </c>
      <c r="G61" s="34">
        <v>2496.84</v>
      </c>
      <c r="H61" s="25">
        <v>1441795.645</v>
      </c>
      <c r="I61" s="25">
        <v>1098371.16</v>
      </c>
      <c r="J61" s="25">
        <v>0</v>
      </c>
      <c r="K61" s="25">
        <v>0</v>
      </c>
      <c r="L61" s="25">
        <v>226585.732</v>
      </c>
      <c r="M61" s="25">
        <v>162670.107</v>
      </c>
      <c r="N61" s="25">
        <v>486328.335</v>
      </c>
      <c r="O61" s="25">
        <v>431502.486</v>
      </c>
      <c r="P61" s="25">
        <v>-259742.603</v>
      </c>
      <c r="Q61" s="25">
        <v>-268832.379</v>
      </c>
      <c r="R61" s="25">
        <v>11416914.161</v>
      </c>
      <c r="S61" s="25">
        <v>10528424.016</v>
      </c>
    </row>
    <row r="62" spans="1:19" ht="14.25">
      <c r="A62" s="197"/>
      <c r="B62" s="288"/>
      <c r="C62" s="147" t="s">
        <v>5</v>
      </c>
      <c r="D62" s="33">
        <v>1044</v>
      </c>
      <c r="E62" s="33">
        <v>1084</v>
      </c>
      <c r="F62" s="34">
        <v>4478.8099999999995</v>
      </c>
      <c r="G62" s="34">
        <v>3737.6000000000004</v>
      </c>
      <c r="H62" s="25">
        <v>2817890.489</v>
      </c>
      <c r="I62" s="25">
        <v>1460375.761</v>
      </c>
      <c r="J62" s="25">
        <v>275306.463</v>
      </c>
      <c r="K62" s="25">
        <v>15774.4</v>
      </c>
      <c r="L62" s="25">
        <v>342097.372</v>
      </c>
      <c r="M62" s="25">
        <v>218708.08299999998</v>
      </c>
      <c r="N62" s="25">
        <v>627346.701</v>
      </c>
      <c r="O62" s="25">
        <v>469164.513</v>
      </c>
      <c r="P62" s="25">
        <v>-285249.329</v>
      </c>
      <c r="Q62" s="25">
        <v>-250456.43000000002</v>
      </c>
      <c r="R62" s="25">
        <v>16612182.854</v>
      </c>
      <c r="S62" s="25">
        <v>14338980.143000001</v>
      </c>
    </row>
    <row r="63" spans="1:19" ht="14.25">
      <c r="A63" s="149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1"/>
    </row>
    <row r="64" spans="1:19" ht="14.25">
      <c r="A64" s="197" t="s">
        <v>193</v>
      </c>
      <c r="B64" s="287" t="s">
        <v>292</v>
      </c>
      <c r="C64" s="147" t="s">
        <v>303</v>
      </c>
      <c r="D64" s="33">
        <v>98</v>
      </c>
      <c r="E64" s="33">
        <v>98</v>
      </c>
      <c r="F64" s="34">
        <v>559.51</v>
      </c>
      <c r="G64" s="34">
        <v>557.33</v>
      </c>
      <c r="H64" s="25">
        <v>216941.308</v>
      </c>
      <c r="I64" s="25">
        <v>127833.811</v>
      </c>
      <c r="J64" s="25">
        <v>16961.332</v>
      </c>
      <c r="K64" s="25">
        <v>6925.728</v>
      </c>
      <c r="L64" s="25">
        <v>7761.19</v>
      </c>
      <c r="M64" s="25">
        <v>7060.874</v>
      </c>
      <c r="N64" s="25">
        <v>3529.351</v>
      </c>
      <c r="O64" s="25">
        <v>2877.592</v>
      </c>
      <c r="P64" s="25">
        <v>4231.839</v>
      </c>
      <c r="Q64" s="25">
        <v>4183.282</v>
      </c>
      <c r="R64" s="25">
        <v>796616.523</v>
      </c>
      <c r="S64" s="25">
        <v>700581.47</v>
      </c>
    </row>
    <row r="65" spans="1:19" ht="14.25">
      <c r="A65" s="197"/>
      <c r="B65" s="288"/>
      <c r="C65" s="147" t="s">
        <v>307</v>
      </c>
      <c r="D65" s="33">
        <v>30</v>
      </c>
      <c r="E65" s="33">
        <v>20</v>
      </c>
      <c r="F65" s="34">
        <v>29.83</v>
      </c>
      <c r="G65" s="34">
        <v>15.76</v>
      </c>
      <c r="H65" s="25">
        <v>17910.257</v>
      </c>
      <c r="I65" s="25">
        <v>4177.595</v>
      </c>
      <c r="J65" s="25">
        <v>10408.772</v>
      </c>
      <c r="K65" s="25">
        <v>2693.254</v>
      </c>
      <c r="L65" s="25">
        <v>981.299</v>
      </c>
      <c r="M65" s="25">
        <v>53.883</v>
      </c>
      <c r="N65" s="25">
        <v>343.074</v>
      </c>
      <c r="O65" s="25">
        <v>194.303</v>
      </c>
      <c r="P65" s="25">
        <v>638.225</v>
      </c>
      <c r="Q65" s="25">
        <v>-140.42</v>
      </c>
      <c r="R65" s="25">
        <v>50889.358</v>
      </c>
      <c r="S65" s="25">
        <v>14747.537</v>
      </c>
    </row>
    <row r="66" spans="1:19" ht="14.25">
      <c r="A66" s="197"/>
      <c r="B66" s="288"/>
      <c r="C66" s="147" t="s">
        <v>304</v>
      </c>
      <c r="D66" s="33">
        <v>1627</v>
      </c>
      <c r="E66" s="33">
        <v>1694</v>
      </c>
      <c r="F66" s="34">
        <v>2903.83</v>
      </c>
      <c r="G66" s="34">
        <v>3042.85</v>
      </c>
      <c r="H66" s="25">
        <v>648956.287</v>
      </c>
      <c r="I66" s="25">
        <v>534847.577</v>
      </c>
      <c r="J66" s="25">
        <v>0</v>
      </c>
      <c r="K66" s="25">
        <v>0</v>
      </c>
      <c r="L66" s="25">
        <v>78503.673</v>
      </c>
      <c r="M66" s="25">
        <v>45409.053</v>
      </c>
      <c r="N66" s="25">
        <v>37206.993</v>
      </c>
      <c r="O66" s="25">
        <v>46612.197</v>
      </c>
      <c r="P66" s="25">
        <v>41296.68</v>
      </c>
      <c r="Q66" s="25">
        <v>-1203.144</v>
      </c>
      <c r="R66" s="25">
        <v>3136166.584</v>
      </c>
      <c r="S66" s="25">
        <v>3802702.014</v>
      </c>
    </row>
    <row r="67" spans="1:19" ht="14.25">
      <c r="A67" s="197"/>
      <c r="B67" s="288"/>
      <c r="C67" s="147" t="s">
        <v>5</v>
      </c>
      <c r="D67" s="33">
        <v>1725</v>
      </c>
      <c r="E67" s="33">
        <v>1792</v>
      </c>
      <c r="F67" s="34">
        <v>3463.34</v>
      </c>
      <c r="G67" s="34">
        <v>3600.18</v>
      </c>
      <c r="H67" s="25">
        <v>865897.595</v>
      </c>
      <c r="I67" s="25">
        <v>662681.388</v>
      </c>
      <c r="J67" s="25">
        <v>16961.332</v>
      </c>
      <c r="K67" s="25">
        <v>6925.728</v>
      </c>
      <c r="L67" s="25">
        <v>86264.863</v>
      </c>
      <c r="M67" s="25">
        <v>52469.926999999996</v>
      </c>
      <c r="N67" s="25">
        <v>40736.344000000005</v>
      </c>
      <c r="O67" s="25">
        <v>49489.789</v>
      </c>
      <c r="P67" s="25">
        <v>45528.519</v>
      </c>
      <c r="Q67" s="25">
        <v>2980.138</v>
      </c>
      <c r="R67" s="25">
        <v>3932783.107</v>
      </c>
      <c r="S67" s="25">
        <v>4503283.484</v>
      </c>
    </row>
    <row r="68" spans="1:19" ht="14.25">
      <c r="A68" s="149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1"/>
    </row>
    <row r="69" spans="1:19" ht="14.25">
      <c r="A69" s="197" t="s">
        <v>195</v>
      </c>
      <c r="B69" s="287" t="s">
        <v>293</v>
      </c>
      <c r="C69" s="147" t="s">
        <v>303</v>
      </c>
      <c r="D69" s="33">
        <v>1964</v>
      </c>
      <c r="E69" s="33">
        <v>2098</v>
      </c>
      <c r="F69" s="34">
        <v>13402.86</v>
      </c>
      <c r="G69" s="34">
        <v>13833.41</v>
      </c>
      <c r="H69" s="25">
        <v>2282299.271</v>
      </c>
      <c r="I69" s="25">
        <v>2010927.438</v>
      </c>
      <c r="J69" s="25">
        <v>585997.336</v>
      </c>
      <c r="K69" s="25">
        <v>566048.666</v>
      </c>
      <c r="L69" s="25">
        <v>182824.071</v>
      </c>
      <c r="M69" s="25">
        <v>119707.806</v>
      </c>
      <c r="N69" s="25">
        <v>16065.03</v>
      </c>
      <c r="O69" s="25">
        <v>45062.707</v>
      </c>
      <c r="P69" s="25">
        <v>166759.041</v>
      </c>
      <c r="Q69" s="25">
        <v>74645.099</v>
      </c>
      <c r="R69" s="25">
        <v>2995508.995</v>
      </c>
      <c r="S69" s="25">
        <v>2806118.091</v>
      </c>
    </row>
    <row r="70" spans="1:19" ht="14.25">
      <c r="A70" s="197"/>
      <c r="B70" s="288"/>
      <c r="C70" s="147" t="s">
        <v>307</v>
      </c>
      <c r="D70" s="33">
        <v>554</v>
      </c>
      <c r="E70" s="33">
        <v>631</v>
      </c>
      <c r="F70" s="34">
        <v>2447.81</v>
      </c>
      <c r="G70" s="34">
        <v>3148.9</v>
      </c>
      <c r="H70" s="25">
        <v>524469.794</v>
      </c>
      <c r="I70" s="25">
        <v>532689.358</v>
      </c>
      <c r="J70" s="25">
        <v>397770.414</v>
      </c>
      <c r="K70" s="25">
        <v>418014.757</v>
      </c>
      <c r="L70" s="25">
        <v>33875.884</v>
      </c>
      <c r="M70" s="25">
        <v>25630.543</v>
      </c>
      <c r="N70" s="25">
        <v>4719.646</v>
      </c>
      <c r="O70" s="25">
        <v>8073.169</v>
      </c>
      <c r="P70" s="25">
        <v>29156.238</v>
      </c>
      <c r="Q70" s="25">
        <v>17557.374</v>
      </c>
      <c r="R70" s="25">
        <v>462569.541</v>
      </c>
      <c r="S70" s="25">
        <v>616844.477</v>
      </c>
    </row>
    <row r="71" spans="1:19" ht="14.25">
      <c r="A71" s="197"/>
      <c r="B71" s="288"/>
      <c r="C71" s="147" t="s">
        <v>304</v>
      </c>
      <c r="D71" s="33">
        <v>8219</v>
      </c>
      <c r="E71" s="33">
        <v>8605</v>
      </c>
      <c r="F71" s="34">
        <v>14799.36</v>
      </c>
      <c r="G71" s="34">
        <v>15080.6</v>
      </c>
      <c r="H71" s="25">
        <v>1752409.856</v>
      </c>
      <c r="I71" s="25">
        <v>1795626.675</v>
      </c>
      <c r="J71" s="25">
        <v>0</v>
      </c>
      <c r="K71" s="25">
        <v>0</v>
      </c>
      <c r="L71" s="25">
        <v>192667.565</v>
      </c>
      <c r="M71" s="25">
        <v>164152.349</v>
      </c>
      <c r="N71" s="25">
        <v>81426.026</v>
      </c>
      <c r="O71" s="25">
        <v>70909.805</v>
      </c>
      <c r="P71" s="25">
        <v>111241.539</v>
      </c>
      <c r="Q71" s="25">
        <v>93242.544</v>
      </c>
      <c r="R71" s="25">
        <v>3704883.274</v>
      </c>
      <c r="S71" s="25">
        <v>4798931.621</v>
      </c>
    </row>
    <row r="72" spans="1:19" ht="14.25">
      <c r="A72" s="197"/>
      <c r="B72" s="288"/>
      <c r="C72" s="147" t="s">
        <v>5</v>
      </c>
      <c r="D72" s="33">
        <v>10183</v>
      </c>
      <c r="E72" s="33">
        <v>10703</v>
      </c>
      <c r="F72" s="34">
        <v>28202.22</v>
      </c>
      <c r="G72" s="34">
        <v>28914.010000000002</v>
      </c>
      <c r="H72" s="25">
        <v>4034709.1270000003</v>
      </c>
      <c r="I72" s="25">
        <v>3806554.113</v>
      </c>
      <c r="J72" s="25">
        <v>585997.336</v>
      </c>
      <c r="K72" s="25">
        <v>566048.666</v>
      </c>
      <c r="L72" s="25">
        <v>375491.636</v>
      </c>
      <c r="M72" s="25">
        <v>283860.15499999997</v>
      </c>
      <c r="N72" s="25">
        <v>97491.056</v>
      </c>
      <c r="O72" s="25">
        <v>115972.51199999999</v>
      </c>
      <c r="P72" s="25">
        <v>278000.58</v>
      </c>
      <c r="Q72" s="25">
        <v>167887.64299999998</v>
      </c>
      <c r="R72" s="25">
        <v>6700392.269</v>
      </c>
      <c r="S72" s="25">
        <v>7605049.712</v>
      </c>
    </row>
    <row r="73" spans="1:19" ht="14.25">
      <c r="A73" s="149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1"/>
    </row>
    <row r="74" spans="1:19" ht="14.25">
      <c r="A74" s="197" t="s">
        <v>197</v>
      </c>
      <c r="B74" s="287" t="s">
        <v>294</v>
      </c>
      <c r="C74" s="147" t="s">
        <v>303</v>
      </c>
      <c r="D74" s="33">
        <v>296</v>
      </c>
      <c r="E74" s="33">
        <v>311</v>
      </c>
      <c r="F74" s="34">
        <v>9626.55</v>
      </c>
      <c r="G74" s="34">
        <v>10297.58</v>
      </c>
      <c r="H74" s="25">
        <v>644047.794</v>
      </c>
      <c r="I74" s="25">
        <v>591019.356</v>
      </c>
      <c r="J74" s="25">
        <v>136892.462</v>
      </c>
      <c r="K74" s="25">
        <v>109769.091</v>
      </c>
      <c r="L74" s="25">
        <v>12975.166</v>
      </c>
      <c r="M74" s="25">
        <v>12691.582</v>
      </c>
      <c r="N74" s="25">
        <v>6349.913</v>
      </c>
      <c r="O74" s="25">
        <v>14885.527</v>
      </c>
      <c r="P74" s="25">
        <v>6625.253</v>
      </c>
      <c r="Q74" s="25">
        <v>-2193.945</v>
      </c>
      <c r="R74" s="25">
        <v>426317.031</v>
      </c>
      <c r="S74" s="25">
        <v>498033.073</v>
      </c>
    </row>
    <row r="75" spans="1:19" ht="14.25">
      <c r="A75" s="197"/>
      <c r="B75" s="288"/>
      <c r="C75" s="147" t="s">
        <v>307</v>
      </c>
      <c r="D75" s="33">
        <v>83</v>
      </c>
      <c r="E75" s="33">
        <v>91</v>
      </c>
      <c r="F75" s="34">
        <v>644.36</v>
      </c>
      <c r="G75" s="34">
        <v>300.9</v>
      </c>
      <c r="H75" s="25">
        <v>179406.558</v>
      </c>
      <c r="I75" s="25">
        <v>58422.549</v>
      </c>
      <c r="J75" s="25">
        <v>106611.373</v>
      </c>
      <c r="K75" s="25">
        <v>43855.369</v>
      </c>
      <c r="L75" s="25">
        <v>2248.239</v>
      </c>
      <c r="M75" s="25">
        <v>1687.858</v>
      </c>
      <c r="N75" s="25">
        <v>1722.455</v>
      </c>
      <c r="O75" s="25">
        <v>1033.74</v>
      </c>
      <c r="P75" s="25">
        <v>525.784</v>
      </c>
      <c r="Q75" s="25">
        <v>654.118</v>
      </c>
      <c r="R75" s="25">
        <v>143586.885</v>
      </c>
      <c r="S75" s="25">
        <v>102480.992</v>
      </c>
    </row>
    <row r="76" spans="1:19" ht="14.25">
      <c r="A76" s="197"/>
      <c r="B76" s="288"/>
      <c r="C76" s="147" t="s">
        <v>304</v>
      </c>
      <c r="D76" s="33">
        <v>1160</v>
      </c>
      <c r="E76" s="33">
        <v>1259</v>
      </c>
      <c r="F76" s="34">
        <v>12202.71</v>
      </c>
      <c r="G76" s="34">
        <v>10493.7</v>
      </c>
      <c r="H76" s="25">
        <v>516618.331</v>
      </c>
      <c r="I76" s="25">
        <v>472850.634</v>
      </c>
      <c r="J76" s="25">
        <v>0</v>
      </c>
      <c r="K76" s="25">
        <v>0</v>
      </c>
      <c r="L76" s="25">
        <v>14052.189</v>
      </c>
      <c r="M76" s="25">
        <v>15225.383</v>
      </c>
      <c r="N76" s="25">
        <v>17561.437</v>
      </c>
      <c r="O76" s="25">
        <v>19555.443</v>
      </c>
      <c r="P76" s="25">
        <v>-3509.248</v>
      </c>
      <c r="Q76" s="25">
        <v>-4330.06</v>
      </c>
      <c r="R76" s="25">
        <v>370612.406</v>
      </c>
      <c r="S76" s="25">
        <v>353262.3</v>
      </c>
    </row>
    <row r="77" spans="1:19" ht="14.25">
      <c r="A77" s="197"/>
      <c r="B77" s="288"/>
      <c r="C77" s="147" t="s">
        <v>5</v>
      </c>
      <c r="D77" s="33">
        <v>1456</v>
      </c>
      <c r="E77" s="33">
        <v>1570</v>
      </c>
      <c r="F77" s="34">
        <v>21829.26</v>
      </c>
      <c r="G77" s="34">
        <v>20791.28</v>
      </c>
      <c r="H77" s="25">
        <v>1160666.125</v>
      </c>
      <c r="I77" s="25">
        <v>1063869.99</v>
      </c>
      <c r="J77" s="25">
        <v>136892.462</v>
      </c>
      <c r="K77" s="25">
        <v>109769.091</v>
      </c>
      <c r="L77" s="25">
        <v>27027.355</v>
      </c>
      <c r="M77" s="25">
        <v>27916.965</v>
      </c>
      <c r="N77" s="25">
        <v>23911.350000000002</v>
      </c>
      <c r="O77" s="25">
        <v>34440.97</v>
      </c>
      <c r="P77" s="25">
        <v>3116.0049999999997</v>
      </c>
      <c r="Q77" s="25">
        <v>-6524.005000000001</v>
      </c>
      <c r="R77" s="25">
        <v>796929.437</v>
      </c>
      <c r="S77" s="25">
        <v>851295.3729999999</v>
      </c>
    </row>
    <row r="78" spans="1:19" ht="14.25">
      <c r="A78" s="149"/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1"/>
    </row>
    <row r="79" spans="1:19" ht="14.25">
      <c r="A79" s="286" t="s">
        <v>199</v>
      </c>
      <c r="B79" s="287" t="s">
        <v>295</v>
      </c>
      <c r="C79" s="147" t="s">
        <v>303</v>
      </c>
      <c r="D79" s="148" t="s">
        <v>270</v>
      </c>
      <c r="E79" s="148" t="s">
        <v>270</v>
      </c>
      <c r="F79" s="148" t="s">
        <v>270</v>
      </c>
      <c r="G79" s="148" t="s">
        <v>270</v>
      </c>
      <c r="H79" s="148" t="s">
        <v>270</v>
      </c>
      <c r="I79" s="148" t="s">
        <v>270</v>
      </c>
      <c r="J79" s="148" t="s">
        <v>270</v>
      </c>
      <c r="K79" s="148" t="s">
        <v>270</v>
      </c>
      <c r="L79" s="148" t="s">
        <v>270</v>
      </c>
      <c r="M79" s="148" t="s">
        <v>270</v>
      </c>
      <c r="N79" s="148" t="s">
        <v>270</v>
      </c>
      <c r="O79" s="148" t="s">
        <v>270</v>
      </c>
      <c r="P79" s="148" t="s">
        <v>270</v>
      </c>
      <c r="Q79" s="148" t="s">
        <v>270</v>
      </c>
      <c r="R79" s="148" t="s">
        <v>270</v>
      </c>
      <c r="S79" s="148" t="s">
        <v>270</v>
      </c>
    </row>
    <row r="80" spans="1:19" ht="14.25">
      <c r="A80" s="197"/>
      <c r="B80" s="288"/>
      <c r="C80" s="147" t="s">
        <v>307</v>
      </c>
      <c r="D80" s="148" t="s">
        <v>270</v>
      </c>
      <c r="E80" s="148" t="s">
        <v>270</v>
      </c>
      <c r="F80" s="148" t="s">
        <v>270</v>
      </c>
      <c r="G80" s="148" t="s">
        <v>270</v>
      </c>
      <c r="H80" s="148" t="s">
        <v>270</v>
      </c>
      <c r="I80" s="148" t="s">
        <v>270</v>
      </c>
      <c r="J80" s="148" t="s">
        <v>270</v>
      </c>
      <c r="K80" s="148" t="s">
        <v>270</v>
      </c>
      <c r="L80" s="148" t="s">
        <v>270</v>
      </c>
      <c r="M80" s="148" t="s">
        <v>270</v>
      </c>
      <c r="N80" s="148" t="s">
        <v>270</v>
      </c>
      <c r="O80" s="148" t="s">
        <v>270</v>
      </c>
      <c r="P80" s="148" t="s">
        <v>270</v>
      </c>
      <c r="Q80" s="148" t="s">
        <v>270</v>
      </c>
      <c r="R80" s="148" t="s">
        <v>270</v>
      </c>
      <c r="S80" s="148" t="s">
        <v>270</v>
      </c>
    </row>
    <row r="81" spans="1:19" ht="14.25">
      <c r="A81" s="197"/>
      <c r="B81" s="288"/>
      <c r="C81" s="147" t="s">
        <v>304</v>
      </c>
      <c r="D81" s="33">
        <v>7</v>
      </c>
      <c r="E81" s="33">
        <v>8</v>
      </c>
      <c r="F81" s="34">
        <v>292.39</v>
      </c>
      <c r="G81" s="34">
        <v>252.05</v>
      </c>
      <c r="H81" s="25">
        <v>25108.013</v>
      </c>
      <c r="I81" s="25">
        <v>20742.018</v>
      </c>
      <c r="J81" s="25">
        <v>0</v>
      </c>
      <c r="K81" s="25">
        <v>0</v>
      </c>
      <c r="L81" s="25">
        <v>88.485</v>
      </c>
      <c r="M81" s="25">
        <v>631.936</v>
      </c>
      <c r="N81" s="25">
        <v>1156.406</v>
      </c>
      <c r="O81" s="25">
        <v>4.036</v>
      </c>
      <c r="P81" s="25">
        <v>-1067.921</v>
      </c>
      <c r="Q81" s="25">
        <v>627.9</v>
      </c>
      <c r="R81" s="25">
        <v>75096.177</v>
      </c>
      <c r="S81" s="25">
        <v>42418.883</v>
      </c>
    </row>
    <row r="82" spans="1:19" ht="14.25">
      <c r="A82" s="197"/>
      <c r="B82" s="288"/>
      <c r="C82" s="147" t="s">
        <v>5</v>
      </c>
      <c r="D82" s="33">
        <v>7</v>
      </c>
      <c r="E82" s="33">
        <v>8</v>
      </c>
      <c r="F82" s="34">
        <v>292.39</v>
      </c>
      <c r="G82" s="34">
        <v>252.05</v>
      </c>
      <c r="H82" s="25">
        <v>25108.013</v>
      </c>
      <c r="I82" s="25">
        <v>20742.018</v>
      </c>
      <c r="J82" s="25">
        <v>0</v>
      </c>
      <c r="K82" s="25">
        <v>0</v>
      </c>
      <c r="L82" s="25">
        <v>88.485</v>
      </c>
      <c r="M82" s="25">
        <v>631.936</v>
      </c>
      <c r="N82" s="25">
        <v>1156.406</v>
      </c>
      <c r="O82" s="25">
        <v>4.036</v>
      </c>
      <c r="P82" s="25">
        <v>-1067.921</v>
      </c>
      <c r="Q82" s="25">
        <v>627.9</v>
      </c>
      <c r="R82" s="25">
        <v>75096.177</v>
      </c>
      <c r="S82" s="25">
        <v>42418.883</v>
      </c>
    </row>
    <row r="83" spans="1:19" ht="14.25">
      <c r="A83" s="149"/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1"/>
    </row>
    <row r="84" spans="1:19" ht="14.25">
      <c r="A84" s="286" t="s">
        <v>201</v>
      </c>
      <c r="B84" s="288" t="s">
        <v>202</v>
      </c>
      <c r="C84" s="147" t="s">
        <v>303</v>
      </c>
      <c r="D84" s="33">
        <v>85</v>
      </c>
      <c r="E84" s="33">
        <v>85</v>
      </c>
      <c r="F84" s="34">
        <v>295.83</v>
      </c>
      <c r="G84" s="34">
        <v>336.72</v>
      </c>
      <c r="H84" s="25">
        <v>34407.187</v>
      </c>
      <c r="I84" s="25">
        <v>31695.727</v>
      </c>
      <c r="J84" s="25">
        <v>8289.91</v>
      </c>
      <c r="K84" s="25">
        <v>6372.579</v>
      </c>
      <c r="L84" s="25">
        <v>1650.738</v>
      </c>
      <c r="M84" s="25">
        <v>1154.089</v>
      </c>
      <c r="N84" s="25">
        <v>689.432</v>
      </c>
      <c r="O84" s="25">
        <v>782.662</v>
      </c>
      <c r="P84" s="25">
        <v>961.306</v>
      </c>
      <c r="Q84" s="25">
        <v>371.427</v>
      </c>
      <c r="R84" s="25">
        <v>29512.137</v>
      </c>
      <c r="S84" s="25">
        <v>30696.977</v>
      </c>
    </row>
    <row r="85" spans="1:19" ht="14.25">
      <c r="A85" s="197"/>
      <c r="B85" s="288"/>
      <c r="C85" s="147" t="s">
        <v>307</v>
      </c>
      <c r="D85" s="33">
        <v>23</v>
      </c>
      <c r="E85" s="33">
        <v>24</v>
      </c>
      <c r="F85" s="34">
        <v>21.34</v>
      </c>
      <c r="G85" s="34">
        <v>49.02</v>
      </c>
      <c r="H85" s="25">
        <v>4838.62</v>
      </c>
      <c r="I85" s="25">
        <v>6990.152</v>
      </c>
      <c r="J85" s="25">
        <v>3857.386</v>
      </c>
      <c r="K85" s="25">
        <v>4618.489</v>
      </c>
      <c r="L85" s="25">
        <v>383.241</v>
      </c>
      <c r="M85" s="25">
        <v>373.618</v>
      </c>
      <c r="N85" s="25">
        <v>510.715</v>
      </c>
      <c r="O85" s="25">
        <v>41.626</v>
      </c>
      <c r="P85" s="25">
        <v>-127.474</v>
      </c>
      <c r="Q85" s="25">
        <v>331.992</v>
      </c>
      <c r="R85" s="25">
        <v>2688.764</v>
      </c>
      <c r="S85" s="25">
        <v>9074.4</v>
      </c>
    </row>
    <row r="86" spans="1:19" ht="14.25">
      <c r="A86" s="197"/>
      <c r="B86" s="288"/>
      <c r="C86" s="147" t="s">
        <v>304</v>
      </c>
      <c r="D86" s="33">
        <v>448</v>
      </c>
      <c r="E86" s="33">
        <v>490</v>
      </c>
      <c r="F86" s="34">
        <v>1010.76</v>
      </c>
      <c r="G86" s="34">
        <v>995.31</v>
      </c>
      <c r="H86" s="25">
        <v>55952.524</v>
      </c>
      <c r="I86" s="25">
        <v>59185.218</v>
      </c>
      <c r="J86" s="25">
        <v>0</v>
      </c>
      <c r="K86" s="25">
        <v>0</v>
      </c>
      <c r="L86" s="25">
        <v>2588.725</v>
      </c>
      <c r="M86" s="25">
        <v>5053.16</v>
      </c>
      <c r="N86" s="25">
        <v>1435.376</v>
      </c>
      <c r="O86" s="25">
        <v>2144.713</v>
      </c>
      <c r="P86" s="25">
        <v>1153.349</v>
      </c>
      <c r="Q86" s="25">
        <v>2908.447</v>
      </c>
      <c r="R86" s="25">
        <v>59591.404</v>
      </c>
      <c r="S86" s="25">
        <v>63572.483</v>
      </c>
    </row>
    <row r="87" spans="1:19" ht="14.25">
      <c r="A87" s="197"/>
      <c r="B87" s="288"/>
      <c r="C87" s="147" t="s">
        <v>5</v>
      </c>
      <c r="D87" s="33">
        <v>533</v>
      </c>
      <c r="E87" s="33">
        <v>575</v>
      </c>
      <c r="F87" s="34">
        <v>1306.59</v>
      </c>
      <c r="G87" s="34">
        <v>1332.03</v>
      </c>
      <c r="H87" s="25">
        <v>90359.711</v>
      </c>
      <c r="I87" s="25">
        <v>90880.945</v>
      </c>
      <c r="J87" s="25">
        <v>8289.91</v>
      </c>
      <c r="K87" s="25">
        <v>6372.579</v>
      </c>
      <c r="L87" s="25">
        <v>4239.463</v>
      </c>
      <c r="M87" s="25">
        <v>6207.249</v>
      </c>
      <c r="N87" s="25">
        <v>2124.808</v>
      </c>
      <c r="O87" s="25">
        <v>2927.375</v>
      </c>
      <c r="P87" s="25">
        <v>2114.6549999999997</v>
      </c>
      <c r="Q87" s="25">
        <v>3279.8740000000003</v>
      </c>
      <c r="R87" s="25">
        <v>89103.541</v>
      </c>
      <c r="S87" s="25">
        <v>94269.45999999999</v>
      </c>
    </row>
    <row r="88" spans="1:19" ht="14.25">
      <c r="A88" s="149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1"/>
    </row>
    <row r="89" spans="1:19" ht="14.25">
      <c r="A89" s="286" t="s">
        <v>296</v>
      </c>
      <c r="B89" s="287" t="s">
        <v>297</v>
      </c>
      <c r="C89" s="147" t="s">
        <v>303</v>
      </c>
      <c r="D89" s="33">
        <v>42</v>
      </c>
      <c r="E89" s="33">
        <v>36</v>
      </c>
      <c r="F89" s="34">
        <v>545.91</v>
      </c>
      <c r="G89" s="34">
        <v>574.81</v>
      </c>
      <c r="H89" s="25">
        <v>50878.539</v>
      </c>
      <c r="I89" s="25">
        <v>46970.596</v>
      </c>
      <c r="J89" s="25">
        <v>4688.004</v>
      </c>
      <c r="K89" s="25">
        <v>4302.187</v>
      </c>
      <c r="L89" s="25">
        <v>6165.215</v>
      </c>
      <c r="M89" s="25">
        <v>2212.414</v>
      </c>
      <c r="N89" s="25">
        <v>408.617</v>
      </c>
      <c r="O89" s="25">
        <v>724.938</v>
      </c>
      <c r="P89" s="25">
        <v>5756.598</v>
      </c>
      <c r="Q89" s="25">
        <v>1487.476</v>
      </c>
      <c r="R89" s="25">
        <v>66038.252</v>
      </c>
      <c r="S89" s="25">
        <v>58743.882</v>
      </c>
    </row>
    <row r="90" spans="1:19" ht="14.25">
      <c r="A90" s="197"/>
      <c r="B90" s="288"/>
      <c r="C90" s="147" t="s">
        <v>307</v>
      </c>
      <c r="D90" s="33">
        <v>12</v>
      </c>
      <c r="E90" s="33">
        <v>7</v>
      </c>
      <c r="F90" s="34">
        <v>13</v>
      </c>
      <c r="G90" s="34">
        <v>16.26</v>
      </c>
      <c r="H90" s="25">
        <v>1268.559</v>
      </c>
      <c r="I90" s="25">
        <v>1290.393</v>
      </c>
      <c r="J90" s="25">
        <v>1208.164</v>
      </c>
      <c r="K90" s="25">
        <v>1117.025</v>
      </c>
      <c r="L90" s="25">
        <v>59.344</v>
      </c>
      <c r="M90" s="25">
        <v>28.613</v>
      </c>
      <c r="N90" s="25">
        <v>100.664</v>
      </c>
      <c r="O90" s="25">
        <v>41.249</v>
      </c>
      <c r="P90" s="25">
        <v>-41.32</v>
      </c>
      <c r="Q90" s="25">
        <v>-12.636</v>
      </c>
      <c r="R90" s="25">
        <v>865.078</v>
      </c>
      <c r="S90" s="25">
        <v>747.111</v>
      </c>
    </row>
    <row r="91" spans="1:19" ht="14.25">
      <c r="A91" s="197"/>
      <c r="B91" s="288"/>
      <c r="C91" s="147" t="s">
        <v>304</v>
      </c>
      <c r="D91" s="33">
        <v>777</v>
      </c>
      <c r="E91" s="33">
        <v>825</v>
      </c>
      <c r="F91" s="34">
        <v>2527.58</v>
      </c>
      <c r="G91" s="34">
        <v>2690.48</v>
      </c>
      <c r="H91" s="25">
        <v>152888.633</v>
      </c>
      <c r="I91" s="25">
        <v>172483.194</v>
      </c>
      <c r="J91" s="25">
        <v>0</v>
      </c>
      <c r="K91" s="25">
        <v>0</v>
      </c>
      <c r="L91" s="25">
        <v>14627.165</v>
      </c>
      <c r="M91" s="25">
        <v>14446.737</v>
      </c>
      <c r="N91" s="25">
        <v>4702.641</v>
      </c>
      <c r="O91" s="25">
        <v>2973.032</v>
      </c>
      <c r="P91" s="25">
        <v>9924.524</v>
      </c>
      <c r="Q91" s="25">
        <v>11473.705</v>
      </c>
      <c r="R91" s="25">
        <v>271858.859</v>
      </c>
      <c r="S91" s="25">
        <v>295605.004</v>
      </c>
    </row>
    <row r="92" spans="1:19" ht="14.25">
      <c r="A92" s="197"/>
      <c r="B92" s="288"/>
      <c r="C92" s="147" t="s">
        <v>5</v>
      </c>
      <c r="D92" s="33">
        <v>819</v>
      </c>
      <c r="E92" s="33">
        <v>861</v>
      </c>
      <c r="F92" s="34">
        <v>3073.49</v>
      </c>
      <c r="G92" s="34">
        <v>3265.29</v>
      </c>
      <c r="H92" s="25">
        <v>203767.172</v>
      </c>
      <c r="I92" s="25">
        <v>219453.78999999998</v>
      </c>
      <c r="J92" s="25">
        <v>4688.004</v>
      </c>
      <c r="K92" s="25">
        <v>4302.187</v>
      </c>
      <c r="L92" s="25">
        <v>20792.38</v>
      </c>
      <c r="M92" s="25">
        <v>16659.150999999998</v>
      </c>
      <c r="N92" s="25">
        <v>5111.258</v>
      </c>
      <c r="O92" s="25">
        <v>3697.9700000000003</v>
      </c>
      <c r="P92" s="25">
        <v>15681.122</v>
      </c>
      <c r="Q92" s="25">
        <v>12961.181</v>
      </c>
      <c r="R92" s="25">
        <v>337897.111</v>
      </c>
      <c r="S92" s="25">
        <v>354348.886</v>
      </c>
    </row>
    <row r="93" spans="1:19" ht="14.25">
      <c r="A93" s="149"/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1"/>
    </row>
    <row r="94" spans="1:19" ht="14.25">
      <c r="A94" s="286" t="s">
        <v>205</v>
      </c>
      <c r="B94" s="287" t="s">
        <v>298</v>
      </c>
      <c r="C94" s="147" t="s">
        <v>303</v>
      </c>
      <c r="D94" s="33">
        <v>68</v>
      </c>
      <c r="E94" s="33">
        <v>78</v>
      </c>
      <c r="F94" s="34">
        <v>2317.09</v>
      </c>
      <c r="G94" s="34">
        <v>1983.49</v>
      </c>
      <c r="H94" s="25">
        <v>321737.563</v>
      </c>
      <c r="I94" s="25">
        <v>261505.57</v>
      </c>
      <c r="J94" s="25">
        <v>7513.691</v>
      </c>
      <c r="K94" s="25">
        <v>10752.607</v>
      </c>
      <c r="L94" s="25">
        <v>4728.11</v>
      </c>
      <c r="M94" s="25">
        <v>4000.704</v>
      </c>
      <c r="N94" s="25">
        <v>12778.945</v>
      </c>
      <c r="O94" s="25">
        <v>44586.917</v>
      </c>
      <c r="P94" s="25">
        <v>-8050.835</v>
      </c>
      <c r="Q94" s="25">
        <v>-40586.213</v>
      </c>
      <c r="R94" s="25">
        <v>416557.791</v>
      </c>
      <c r="S94" s="25">
        <v>321435.655</v>
      </c>
    </row>
    <row r="95" spans="1:19" ht="14.25">
      <c r="A95" s="197"/>
      <c r="B95" s="288"/>
      <c r="C95" s="147" t="s">
        <v>307</v>
      </c>
      <c r="D95" s="33">
        <v>11</v>
      </c>
      <c r="E95" s="33">
        <v>20</v>
      </c>
      <c r="F95" s="34">
        <v>7.42</v>
      </c>
      <c r="G95" s="34">
        <v>19.69</v>
      </c>
      <c r="H95" s="25">
        <v>880.007</v>
      </c>
      <c r="I95" s="25">
        <v>5278.358</v>
      </c>
      <c r="J95" s="25">
        <v>680.061</v>
      </c>
      <c r="K95" s="25">
        <v>5950.26</v>
      </c>
      <c r="L95" s="25">
        <v>17.54</v>
      </c>
      <c r="M95" s="25">
        <v>494.031</v>
      </c>
      <c r="N95" s="25">
        <v>37.183</v>
      </c>
      <c r="O95" s="25">
        <v>28.013</v>
      </c>
      <c r="P95" s="25">
        <v>-19.643</v>
      </c>
      <c r="Q95" s="25">
        <v>466.018</v>
      </c>
      <c r="R95" s="25">
        <v>1453.2</v>
      </c>
      <c r="S95" s="25">
        <v>4327.469</v>
      </c>
    </row>
    <row r="96" spans="1:19" ht="14.25">
      <c r="A96" s="197"/>
      <c r="B96" s="288"/>
      <c r="C96" s="147" t="s">
        <v>304</v>
      </c>
      <c r="D96" s="33">
        <v>459</v>
      </c>
      <c r="E96" s="33">
        <v>479</v>
      </c>
      <c r="F96" s="34">
        <v>1640.05</v>
      </c>
      <c r="G96" s="34">
        <v>1845.64</v>
      </c>
      <c r="H96" s="25">
        <v>308423.841</v>
      </c>
      <c r="I96" s="25">
        <v>307407.028</v>
      </c>
      <c r="J96" s="25">
        <v>0</v>
      </c>
      <c r="K96" s="25">
        <v>0</v>
      </c>
      <c r="L96" s="25">
        <v>29499.077</v>
      </c>
      <c r="M96" s="25">
        <v>15487.491</v>
      </c>
      <c r="N96" s="25">
        <v>14717.639</v>
      </c>
      <c r="O96" s="25">
        <v>23437.586</v>
      </c>
      <c r="P96" s="25">
        <v>14781.438</v>
      </c>
      <c r="Q96" s="25">
        <v>-7950.095</v>
      </c>
      <c r="R96" s="25">
        <v>457200.941</v>
      </c>
      <c r="S96" s="25">
        <v>530547.203</v>
      </c>
    </row>
    <row r="97" spans="1:19" ht="14.25">
      <c r="A97" s="197"/>
      <c r="B97" s="288"/>
      <c r="C97" s="147" t="s">
        <v>5</v>
      </c>
      <c r="D97" s="33">
        <v>527</v>
      </c>
      <c r="E97" s="33">
        <v>557</v>
      </c>
      <c r="F97" s="34">
        <v>3957.1400000000003</v>
      </c>
      <c r="G97" s="34">
        <v>3829.13</v>
      </c>
      <c r="H97" s="25">
        <v>630161.4040000001</v>
      </c>
      <c r="I97" s="25">
        <v>568912.598</v>
      </c>
      <c r="J97" s="25">
        <v>7513.691</v>
      </c>
      <c r="K97" s="25">
        <v>10752.607</v>
      </c>
      <c r="L97" s="25">
        <v>34227.187</v>
      </c>
      <c r="M97" s="25">
        <v>19488.195</v>
      </c>
      <c r="N97" s="25">
        <v>27496.584</v>
      </c>
      <c r="O97" s="25">
        <v>68024.503</v>
      </c>
      <c r="P97" s="25">
        <v>6730.603</v>
      </c>
      <c r="Q97" s="25">
        <v>-48536.308000000005</v>
      </c>
      <c r="R97" s="25">
        <v>873758.7320000001</v>
      </c>
      <c r="S97" s="25">
        <v>851982.858</v>
      </c>
    </row>
    <row r="98" spans="1:19" ht="14.25">
      <c r="A98" s="149"/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1"/>
    </row>
    <row r="99" spans="1:19" ht="14.25">
      <c r="A99" s="286" t="s">
        <v>207</v>
      </c>
      <c r="B99" s="288" t="s">
        <v>208</v>
      </c>
      <c r="C99" s="147" t="s">
        <v>303</v>
      </c>
      <c r="D99" s="33">
        <v>95</v>
      </c>
      <c r="E99" s="33">
        <v>80</v>
      </c>
      <c r="F99" s="34">
        <v>1001.47</v>
      </c>
      <c r="G99" s="34">
        <v>1137.17</v>
      </c>
      <c r="H99" s="25">
        <v>81664.627</v>
      </c>
      <c r="I99" s="25">
        <v>79818.456</v>
      </c>
      <c r="J99" s="25">
        <v>11175.586</v>
      </c>
      <c r="K99" s="25">
        <v>10014.367</v>
      </c>
      <c r="L99" s="25">
        <v>2069.43</v>
      </c>
      <c r="M99" s="25">
        <v>2986.285</v>
      </c>
      <c r="N99" s="25">
        <v>1316.358</v>
      </c>
      <c r="O99" s="25">
        <v>958.865</v>
      </c>
      <c r="P99" s="25">
        <v>753.072</v>
      </c>
      <c r="Q99" s="25">
        <v>2027.42</v>
      </c>
      <c r="R99" s="25">
        <v>73977.029</v>
      </c>
      <c r="S99" s="25">
        <v>72836.011</v>
      </c>
    </row>
    <row r="100" spans="1:19" ht="14.25">
      <c r="A100" s="197"/>
      <c r="B100" s="288"/>
      <c r="C100" s="147" t="s">
        <v>307</v>
      </c>
      <c r="D100" s="33">
        <v>18</v>
      </c>
      <c r="E100" s="33">
        <v>15</v>
      </c>
      <c r="F100" s="34">
        <v>50.29</v>
      </c>
      <c r="G100" s="34">
        <v>54.64</v>
      </c>
      <c r="H100" s="25">
        <v>4309.818</v>
      </c>
      <c r="I100" s="25">
        <v>4057.306</v>
      </c>
      <c r="J100" s="25">
        <v>3308.195</v>
      </c>
      <c r="K100" s="25">
        <v>3505.898</v>
      </c>
      <c r="L100" s="25">
        <v>86.884</v>
      </c>
      <c r="M100" s="25">
        <v>129.725</v>
      </c>
      <c r="N100" s="25">
        <v>65.536</v>
      </c>
      <c r="O100" s="25">
        <v>35.575</v>
      </c>
      <c r="P100" s="25">
        <v>21.348</v>
      </c>
      <c r="Q100" s="25">
        <v>94.15</v>
      </c>
      <c r="R100" s="25">
        <v>4319.004</v>
      </c>
      <c r="S100" s="25">
        <v>2957.535</v>
      </c>
    </row>
    <row r="101" spans="1:19" ht="14.25">
      <c r="A101" s="197"/>
      <c r="B101" s="288"/>
      <c r="C101" s="147" t="s">
        <v>304</v>
      </c>
      <c r="D101" s="33">
        <v>700</v>
      </c>
      <c r="E101" s="33">
        <v>733</v>
      </c>
      <c r="F101" s="34">
        <v>1778</v>
      </c>
      <c r="G101" s="34">
        <v>1619.49</v>
      </c>
      <c r="H101" s="25">
        <v>88517.624</v>
      </c>
      <c r="I101" s="25">
        <v>80646.632</v>
      </c>
      <c r="J101" s="25">
        <v>0</v>
      </c>
      <c r="K101" s="25">
        <v>0</v>
      </c>
      <c r="L101" s="25">
        <v>3218.609</v>
      </c>
      <c r="M101" s="25">
        <v>2442.69</v>
      </c>
      <c r="N101" s="25">
        <v>3945.736</v>
      </c>
      <c r="O101" s="25">
        <v>3102.236</v>
      </c>
      <c r="P101" s="25">
        <v>-727.127</v>
      </c>
      <c r="Q101" s="25">
        <v>-659.546</v>
      </c>
      <c r="R101" s="25">
        <v>77808.769</v>
      </c>
      <c r="S101" s="25">
        <v>78822.682</v>
      </c>
    </row>
    <row r="102" spans="1:19" ht="14.25">
      <c r="A102" s="197"/>
      <c r="B102" s="288"/>
      <c r="C102" s="147" t="s">
        <v>5</v>
      </c>
      <c r="D102" s="33">
        <v>795</v>
      </c>
      <c r="E102" s="33">
        <v>813</v>
      </c>
      <c r="F102" s="34">
        <v>2779.4700000000003</v>
      </c>
      <c r="G102" s="34">
        <v>2756.66</v>
      </c>
      <c r="H102" s="25">
        <v>170182.251</v>
      </c>
      <c r="I102" s="25">
        <v>160465.088</v>
      </c>
      <c r="J102" s="25">
        <v>11175.586</v>
      </c>
      <c r="K102" s="25">
        <v>10014.367</v>
      </c>
      <c r="L102" s="25">
        <v>5288.039</v>
      </c>
      <c r="M102" s="25">
        <v>5428.975</v>
      </c>
      <c r="N102" s="25">
        <v>5262.094</v>
      </c>
      <c r="O102" s="25">
        <v>4061.1009999999997</v>
      </c>
      <c r="P102" s="25">
        <v>25.94500000000005</v>
      </c>
      <c r="Q102" s="25">
        <v>1367.874</v>
      </c>
      <c r="R102" s="25">
        <v>151785.798</v>
      </c>
      <c r="S102" s="25">
        <v>151658.693</v>
      </c>
    </row>
    <row r="103" spans="1:19" ht="14.25">
      <c r="A103" s="149"/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1"/>
    </row>
    <row r="104" spans="1:19" ht="14.25">
      <c r="A104" s="242"/>
      <c r="B104" s="283" t="s">
        <v>5</v>
      </c>
      <c r="C104" s="147" t="s">
        <v>303</v>
      </c>
      <c r="D104" s="33">
        <v>13097</v>
      </c>
      <c r="E104" s="33">
        <v>13457</v>
      </c>
      <c r="F104" s="34">
        <v>361814.63999999996</v>
      </c>
      <c r="G104" s="34">
        <v>336784.99999999994</v>
      </c>
      <c r="H104" s="25">
        <v>67860189.295</v>
      </c>
      <c r="I104" s="25">
        <v>55923753.96999999</v>
      </c>
      <c r="J104" s="25">
        <v>23864114.335</v>
      </c>
      <c r="K104" s="25">
        <v>18976857.623999994</v>
      </c>
      <c r="L104" s="25">
        <v>2322857.1939999997</v>
      </c>
      <c r="M104" s="25">
        <v>1870004.667</v>
      </c>
      <c r="N104" s="25">
        <v>816777.8389999999</v>
      </c>
      <c r="O104" s="25">
        <v>1174277.6999999997</v>
      </c>
      <c r="P104" s="25">
        <v>1506079.3549999997</v>
      </c>
      <c r="Q104" s="25">
        <v>695726.9670000002</v>
      </c>
      <c r="R104" s="25">
        <v>63894767.04099999</v>
      </c>
      <c r="S104" s="25">
        <v>61759915.451</v>
      </c>
    </row>
    <row r="105" spans="1:19" ht="14.25">
      <c r="A105" s="243"/>
      <c r="B105" s="284"/>
      <c r="C105" s="147" t="s">
        <v>307</v>
      </c>
      <c r="D105" s="33">
        <v>3786</v>
      </c>
      <c r="E105" s="33">
        <v>3998</v>
      </c>
      <c r="F105" s="34">
        <v>149172.37999999998</v>
      </c>
      <c r="G105" s="34">
        <v>127786.93999999997</v>
      </c>
      <c r="H105" s="25">
        <v>24224974.874999996</v>
      </c>
      <c r="I105" s="25">
        <v>19252917.768999994</v>
      </c>
      <c r="J105" s="25">
        <v>19280880.144</v>
      </c>
      <c r="K105" s="25">
        <v>15487362.682999998</v>
      </c>
      <c r="L105" s="25">
        <v>808158.7849999999</v>
      </c>
      <c r="M105" s="25">
        <v>740558.594</v>
      </c>
      <c r="N105" s="25">
        <v>235070.45099999997</v>
      </c>
      <c r="O105" s="25">
        <v>488294.8839999999</v>
      </c>
      <c r="P105" s="25">
        <v>573088.334</v>
      </c>
      <c r="Q105" s="25">
        <v>252263.71</v>
      </c>
      <c r="R105" s="25">
        <v>20662970.676000003</v>
      </c>
      <c r="S105" s="25">
        <v>19111364.917000003</v>
      </c>
    </row>
    <row r="106" spans="1:19" ht="14.25">
      <c r="A106" s="243"/>
      <c r="B106" s="284"/>
      <c r="C106" s="147" t="s">
        <v>304</v>
      </c>
      <c r="D106" s="33">
        <v>38900</v>
      </c>
      <c r="E106" s="33">
        <v>40440</v>
      </c>
      <c r="F106" s="34">
        <v>148939.41999999998</v>
      </c>
      <c r="G106" s="34">
        <v>143109.41</v>
      </c>
      <c r="H106" s="25">
        <v>17694935.147000004</v>
      </c>
      <c r="I106" s="25">
        <v>15918473.883000001</v>
      </c>
      <c r="J106" s="25">
        <v>0</v>
      </c>
      <c r="K106" s="25">
        <v>0</v>
      </c>
      <c r="L106" s="25">
        <v>1037212.1580000002</v>
      </c>
      <c r="M106" s="25">
        <v>795407.8350000001</v>
      </c>
      <c r="N106" s="25">
        <v>886758.225</v>
      </c>
      <c r="O106" s="25">
        <v>941709.1449999999</v>
      </c>
      <c r="P106" s="25">
        <v>150453.933</v>
      </c>
      <c r="Q106" s="25">
        <v>-146301.31000000003</v>
      </c>
      <c r="R106" s="25">
        <v>40403407.022999994</v>
      </c>
      <c r="S106" s="25">
        <v>42542019.698</v>
      </c>
    </row>
    <row r="107" spans="1:19" ht="14.25">
      <c r="A107" s="244"/>
      <c r="B107" s="285"/>
      <c r="C107" s="147" t="s">
        <v>5</v>
      </c>
      <c r="D107" s="33">
        <v>51997</v>
      </c>
      <c r="E107" s="33">
        <v>53897</v>
      </c>
      <c r="F107" s="34">
        <v>510754.0600000001</v>
      </c>
      <c r="G107" s="34">
        <v>479894.40999999986</v>
      </c>
      <c r="H107" s="25">
        <v>85555124.442</v>
      </c>
      <c r="I107" s="25">
        <v>71842227.853</v>
      </c>
      <c r="J107" s="25">
        <v>23864114.335</v>
      </c>
      <c r="K107" s="25">
        <v>18976857.623999994</v>
      </c>
      <c r="L107" s="25">
        <v>3360069.351999999</v>
      </c>
      <c r="M107" s="25">
        <v>2665412.502</v>
      </c>
      <c r="N107" s="25">
        <v>1703536.0640000002</v>
      </c>
      <c r="O107" s="25">
        <v>2115986.8449999997</v>
      </c>
      <c r="P107" s="25">
        <v>1656533.2880000002</v>
      </c>
      <c r="Q107" s="25">
        <v>549425.6569999998</v>
      </c>
      <c r="R107" s="25">
        <v>104298174.06399998</v>
      </c>
      <c r="S107" s="25">
        <v>104301935.149</v>
      </c>
    </row>
    <row r="108" spans="2:19" ht="14.25">
      <c r="B108" s="13"/>
      <c r="D108" s="9"/>
      <c r="E108" s="9"/>
      <c r="F108" s="14"/>
      <c r="G108" s="14"/>
      <c r="H108" s="12"/>
      <c r="I108" s="12"/>
      <c r="J108" s="12"/>
      <c r="K108" s="12"/>
      <c r="L108" s="3"/>
      <c r="M108" s="3"/>
      <c r="N108" s="12"/>
      <c r="O108" s="12"/>
      <c r="P108" s="12"/>
      <c r="Q108" s="12"/>
      <c r="R108" s="3"/>
      <c r="S108" s="12"/>
    </row>
    <row r="109" spans="2:18" ht="14.25">
      <c r="B109" s="13"/>
      <c r="L109" s="5"/>
      <c r="R109" s="5"/>
    </row>
    <row r="110" spans="2:12" ht="14.25">
      <c r="B110" s="13"/>
      <c r="L110" s="5"/>
    </row>
    <row r="111" spans="2:12" ht="14.25">
      <c r="B111" s="13"/>
      <c r="L111" s="5"/>
    </row>
    <row r="112" ht="14.25">
      <c r="B112" s="13"/>
    </row>
    <row r="113" ht="14.25">
      <c r="B113" s="13"/>
    </row>
    <row r="114" ht="14.25">
      <c r="B114" s="13"/>
    </row>
    <row r="115" ht="14.25">
      <c r="B115" s="13"/>
    </row>
    <row r="116" ht="14.25">
      <c r="B116" s="13"/>
    </row>
    <row r="117" ht="14.25">
      <c r="B117" s="13"/>
    </row>
    <row r="118" ht="14.25">
      <c r="B118" s="13"/>
    </row>
    <row r="119" ht="14.25">
      <c r="B119" s="13"/>
    </row>
    <row r="120" ht="14.25">
      <c r="B120" s="13"/>
    </row>
    <row r="121" ht="14.25">
      <c r="B121" s="13"/>
    </row>
    <row r="122" ht="14.25">
      <c r="B122" s="13"/>
    </row>
    <row r="123" ht="14.25">
      <c r="B123" s="13"/>
    </row>
    <row r="124" ht="14.25">
      <c r="B124" s="13"/>
    </row>
    <row r="125" ht="14.25">
      <c r="B125" s="13"/>
    </row>
    <row r="126" ht="14.25">
      <c r="B126" s="13"/>
    </row>
    <row r="127" ht="14.25">
      <c r="B127" s="13"/>
    </row>
    <row r="128" ht="14.25">
      <c r="B128" s="13"/>
    </row>
    <row r="129" ht="14.25">
      <c r="B129" s="13"/>
    </row>
    <row r="130" ht="14.25">
      <c r="B130" s="13"/>
    </row>
    <row r="131" ht="14.25">
      <c r="B131" s="13"/>
    </row>
    <row r="132" ht="14.25">
      <c r="B132" s="13"/>
    </row>
  </sheetData>
  <sheetProtection/>
  <mergeCells count="72">
    <mergeCell ref="A1:O1"/>
    <mergeCell ref="A2:O2"/>
    <mergeCell ref="R4:S4"/>
    <mergeCell ref="A5:B8"/>
    <mergeCell ref="C5:C8"/>
    <mergeCell ref="D5:E7"/>
    <mergeCell ref="F5:G7"/>
    <mergeCell ref="H5:I7"/>
    <mergeCell ref="J5:K7"/>
    <mergeCell ref="L5:M7"/>
    <mergeCell ref="N5:O7"/>
    <mergeCell ref="P5:Q7"/>
    <mergeCell ref="R5:S7"/>
    <mergeCell ref="A9:A12"/>
    <mergeCell ref="B9:B12"/>
    <mergeCell ref="A14:A17"/>
    <mergeCell ref="B14:B17"/>
    <mergeCell ref="A13:S13"/>
    <mergeCell ref="A44:A47"/>
    <mergeCell ref="B44:B47"/>
    <mergeCell ref="A19:A22"/>
    <mergeCell ref="B19:B22"/>
    <mergeCell ref="A24:A27"/>
    <mergeCell ref="B24:B27"/>
    <mergeCell ref="A29:A32"/>
    <mergeCell ref="B29:B32"/>
    <mergeCell ref="A74:A77"/>
    <mergeCell ref="B74:B77"/>
    <mergeCell ref="A49:A52"/>
    <mergeCell ref="B49:B52"/>
    <mergeCell ref="A54:A57"/>
    <mergeCell ref="B54:B57"/>
    <mergeCell ref="A59:A62"/>
    <mergeCell ref="B59:B62"/>
    <mergeCell ref="A99:A102"/>
    <mergeCell ref="B99:B102"/>
    <mergeCell ref="A79:A82"/>
    <mergeCell ref="B79:B82"/>
    <mergeCell ref="A84:A87"/>
    <mergeCell ref="B84:B87"/>
    <mergeCell ref="A89:A92"/>
    <mergeCell ref="B89:B92"/>
    <mergeCell ref="A18:S18"/>
    <mergeCell ref="A23:S23"/>
    <mergeCell ref="A28:S28"/>
    <mergeCell ref="A33:S33"/>
    <mergeCell ref="A38:S38"/>
    <mergeCell ref="A43:S43"/>
    <mergeCell ref="A34:A37"/>
    <mergeCell ref="B34:B37"/>
    <mergeCell ref="A39:A42"/>
    <mergeCell ref="B39:B42"/>
    <mergeCell ref="A48:S48"/>
    <mergeCell ref="A53:S53"/>
    <mergeCell ref="A58:S58"/>
    <mergeCell ref="A63:S63"/>
    <mergeCell ref="A68:S68"/>
    <mergeCell ref="A73:S73"/>
    <mergeCell ref="A64:A67"/>
    <mergeCell ref="B64:B67"/>
    <mergeCell ref="A69:A72"/>
    <mergeCell ref="B69:B72"/>
    <mergeCell ref="A104:A107"/>
    <mergeCell ref="B104:B107"/>
    <mergeCell ref="A78:S78"/>
    <mergeCell ref="A83:S83"/>
    <mergeCell ref="A88:S88"/>
    <mergeCell ref="A93:S93"/>
    <mergeCell ref="A98:S98"/>
    <mergeCell ref="A103:S103"/>
    <mergeCell ref="A94:A97"/>
    <mergeCell ref="B94:B9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19.57421875" style="0" bestFit="1" customWidth="1"/>
    <col min="3" max="3" width="5.7109375" style="0" customWidth="1"/>
    <col min="4" max="4" width="10.140625" style="0" bestFit="1" customWidth="1"/>
    <col min="5" max="6" width="10.140625" style="0" customWidth="1"/>
    <col min="7" max="9" width="12.00390625" style="0" bestFit="1" customWidth="1"/>
    <col min="10" max="10" width="16.140625" style="0" bestFit="1" customWidth="1"/>
    <col min="11" max="11" width="10.8515625" style="0" bestFit="1" customWidth="1"/>
    <col min="12" max="12" width="11.140625" style="0" bestFit="1" customWidth="1"/>
    <col min="13" max="13" width="10.7109375" style="0" customWidth="1"/>
    <col min="14" max="15" width="12.140625" style="0" bestFit="1" customWidth="1"/>
    <col min="16" max="17" width="11.57421875" style="0" bestFit="1" customWidth="1"/>
    <col min="18" max="18" width="10.7109375" style="0" customWidth="1"/>
    <col min="19" max="19" width="11.7109375" style="0" bestFit="1" customWidth="1"/>
    <col min="20" max="20" width="14.57421875" style="0" bestFit="1" customWidth="1"/>
  </cols>
  <sheetData>
    <row r="1" spans="1:15" ht="14.25">
      <c r="A1" s="1" t="s">
        <v>317</v>
      </c>
      <c r="B1" s="1"/>
      <c r="C1" s="1"/>
      <c r="D1" s="1"/>
      <c r="E1" s="1"/>
      <c r="F1" s="1"/>
      <c r="G1" s="1"/>
      <c r="H1" s="1"/>
      <c r="I1" s="1"/>
      <c r="J1" s="1"/>
      <c r="K1" s="1"/>
      <c r="M1" s="1"/>
      <c r="N1" s="1"/>
      <c r="O1" s="1"/>
    </row>
    <row r="2" spans="1:33" ht="14.25">
      <c r="A2" s="1" t="s">
        <v>300</v>
      </c>
      <c r="B2" s="1"/>
      <c r="C2" s="1"/>
      <c r="D2" s="1"/>
      <c r="E2" s="1"/>
      <c r="F2" s="1"/>
      <c r="G2" s="1"/>
      <c r="H2" s="1"/>
      <c r="I2" s="1"/>
      <c r="K2" s="1"/>
      <c r="L2" s="1"/>
      <c r="P2" s="8"/>
      <c r="Q2" s="8"/>
      <c r="R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14.25">
      <c r="A3" s="1"/>
      <c r="B3" s="1"/>
      <c r="C3" s="22"/>
      <c r="D3" s="1"/>
      <c r="E3" s="1"/>
      <c r="F3" s="1"/>
      <c r="G3" s="1"/>
      <c r="H3" s="1"/>
      <c r="I3" s="1"/>
      <c r="K3" s="1"/>
      <c r="L3" s="1"/>
      <c r="P3" s="8"/>
      <c r="Q3" s="8"/>
      <c r="R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14.25">
      <c r="A4" s="22"/>
      <c r="B4" s="22"/>
      <c r="C4" s="22"/>
      <c r="D4" s="22"/>
      <c r="E4" s="22"/>
      <c r="F4" s="22"/>
      <c r="G4" s="22"/>
      <c r="H4" s="22"/>
      <c r="I4" s="22"/>
      <c r="J4" s="21"/>
      <c r="K4" s="22"/>
      <c r="L4" s="22"/>
      <c r="M4" s="21"/>
      <c r="N4" s="21"/>
      <c r="O4" s="21"/>
      <c r="P4" s="72"/>
      <c r="Q4" s="72"/>
      <c r="R4" s="72"/>
      <c r="S4" s="21"/>
      <c r="T4" s="7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20" ht="14.25">
      <c r="A5" s="214" t="s">
        <v>314</v>
      </c>
      <c r="B5" s="215"/>
      <c r="C5" s="205" t="s">
        <v>156</v>
      </c>
      <c r="D5" s="229" t="s">
        <v>221</v>
      </c>
      <c r="E5" s="230"/>
      <c r="F5" s="231"/>
      <c r="G5" s="229" t="s">
        <v>222</v>
      </c>
      <c r="H5" s="230"/>
      <c r="I5" s="231"/>
      <c r="J5" s="238" t="s">
        <v>223</v>
      </c>
      <c r="K5" s="229" t="s">
        <v>224</v>
      </c>
      <c r="L5" s="230"/>
      <c r="M5" s="231"/>
      <c r="N5" s="229" t="s">
        <v>225</v>
      </c>
      <c r="O5" s="231"/>
      <c r="P5" s="229" t="s">
        <v>226</v>
      </c>
      <c r="Q5" s="231"/>
      <c r="R5" s="229" t="s">
        <v>227</v>
      </c>
      <c r="S5" s="230"/>
      <c r="T5" s="231"/>
    </row>
    <row r="6" spans="1:20" ht="14.25">
      <c r="A6" s="212"/>
      <c r="B6" s="203"/>
      <c r="C6" s="206"/>
      <c r="D6" s="232"/>
      <c r="E6" s="233"/>
      <c r="F6" s="234"/>
      <c r="G6" s="232"/>
      <c r="H6" s="233"/>
      <c r="I6" s="234"/>
      <c r="J6" s="239"/>
      <c r="K6" s="232"/>
      <c r="L6" s="233"/>
      <c r="M6" s="234"/>
      <c r="N6" s="232"/>
      <c r="O6" s="234"/>
      <c r="P6" s="232"/>
      <c r="Q6" s="234"/>
      <c r="R6" s="232"/>
      <c r="S6" s="233"/>
      <c r="T6" s="234"/>
    </row>
    <row r="7" spans="1:20" ht="14.25">
      <c r="A7" s="212"/>
      <c r="B7" s="203"/>
      <c r="C7" s="206"/>
      <c r="D7" s="235"/>
      <c r="E7" s="236"/>
      <c r="F7" s="237"/>
      <c r="G7" s="235"/>
      <c r="H7" s="236"/>
      <c r="I7" s="237"/>
      <c r="J7" s="240"/>
      <c r="K7" s="235"/>
      <c r="L7" s="236"/>
      <c r="M7" s="237"/>
      <c r="N7" s="235"/>
      <c r="O7" s="237"/>
      <c r="P7" s="235"/>
      <c r="Q7" s="237"/>
      <c r="R7" s="235"/>
      <c r="S7" s="236"/>
      <c r="T7" s="237"/>
    </row>
    <row r="8" spans="1:20" ht="14.25">
      <c r="A8" s="212"/>
      <c r="B8" s="203"/>
      <c r="C8" s="206"/>
      <c r="D8" s="208" t="s">
        <v>228</v>
      </c>
      <c r="E8" s="208" t="s">
        <v>229</v>
      </c>
      <c r="F8" s="208" t="s">
        <v>230</v>
      </c>
      <c r="G8" s="208" t="s">
        <v>231</v>
      </c>
      <c r="H8" s="208" t="s">
        <v>232</v>
      </c>
      <c r="I8" s="208" t="s">
        <v>233</v>
      </c>
      <c r="J8" s="208" t="s">
        <v>234</v>
      </c>
      <c r="K8" s="208" t="s">
        <v>235</v>
      </c>
      <c r="L8" s="208" t="s">
        <v>236</v>
      </c>
      <c r="M8" s="208" t="s">
        <v>237</v>
      </c>
      <c r="N8" s="208" t="s">
        <v>238</v>
      </c>
      <c r="O8" s="208" t="s">
        <v>239</v>
      </c>
      <c r="P8" s="208" t="s">
        <v>240</v>
      </c>
      <c r="Q8" s="208" t="s">
        <v>241</v>
      </c>
      <c r="R8" s="208" t="s">
        <v>242</v>
      </c>
      <c r="S8" s="208" t="s">
        <v>243</v>
      </c>
      <c r="T8" s="208" t="s">
        <v>244</v>
      </c>
    </row>
    <row r="9" spans="1:20" ht="14.25">
      <c r="A9" s="212"/>
      <c r="B9" s="203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</row>
    <row r="10" spans="1:20" ht="14.25">
      <c r="A10" s="212"/>
      <c r="B10" s="203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</row>
    <row r="11" spans="1:20" ht="14.25">
      <c r="A11" s="212"/>
      <c r="B11" s="203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</row>
    <row r="12" spans="1:20" ht="14.25">
      <c r="A12" s="212"/>
      <c r="B12" s="203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</row>
    <row r="13" spans="1:20" ht="14.25">
      <c r="A13" s="212"/>
      <c r="B13" s="203"/>
      <c r="C13" s="206"/>
      <c r="D13" s="206"/>
      <c r="E13" s="207"/>
      <c r="F13" s="207"/>
      <c r="G13" s="207"/>
      <c r="H13" s="207"/>
      <c r="I13" s="207"/>
      <c r="J13" s="207"/>
      <c r="K13" s="206"/>
      <c r="L13" s="206"/>
      <c r="M13" s="207"/>
      <c r="N13" s="206"/>
      <c r="O13" s="206"/>
      <c r="P13" s="206"/>
      <c r="Q13" s="206"/>
      <c r="R13" s="206"/>
      <c r="S13" s="206"/>
      <c r="T13" s="206"/>
    </row>
    <row r="14" spans="1:20" ht="14.25">
      <c r="A14" s="213"/>
      <c r="B14" s="204"/>
      <c r="C14" s="207"/>
      <c r="D14" s="207"/>
      <c r="E14" s="62" t="s">
        <v>3</v>
      </c>
      <c r="F14" s="62" t="s">
        <v>3</v>
      </c>
      <c r="G14" s="67" t="s">
        <v>245</v>
      </c>
      <c r="H14" s="67" t="s">
        <v>245</v>
      </c>
      <c r="I14" s="67" t="s">
        <v>245</v>
      </c>
      <c r="J14" s="62" t="s">
        <v>246</v>
      </c>
      <c r="K14" s="207"/>
      <c r="L14" s="207"/>
      <c r="M14" s="62" t="s">
        <v>246</v>
      </c>
      <c r="N14" s="207"/>
      <c r="O14" s="207"/>
      <c r="P14" s="207"/>
      <c r="Q14" s="207"/>
      <c r="R14" s="207"/>
      <c r="S14" s="207"/>
      <c r="T14" s="207"/>
    </row>
    <row r="15" spans="1:20" ht="14.25">
      <c r="A15" s="293" t="s">
        <v>27</v>
      </c>
      <c r="B15" s="200" t="s">
        <v>303</v>
      </c>
      <c r="C15" s="42">
        <v>2008</v>
      </c>
      <c r="D15" s="34">
        <v>27.625764678934107</v>
      </c>
      <c r="E15" s="25">
        <v>5181.353691303352</v>
      </c>
      <c r="F15" s="25">
        <v>4878.58036504543</v>
      </c>
      <c r="G15" s="25">
        <v>187555.12296296246</v>
      </c>
      <c r="H15" s="25">
        <v>182971.84529625444</v>
      </c>
      <c r="I15" s="25">
        <v>37589.56950442912</v>
      </c>
      <c r="J15" s="25">
        <v>36.846058899732505</v>
      </c>
      <c r="K15" s="59">
        <v>1.030283678824627</v>
      </c>
      <c r="L15" s="59">
        <v>1.0418966600351327</v>
      </c>
      <c r="M15" s="25">
        <v>59.795244845779685</v>
      </c>
      <c r="N15" s="60">
        <v>0.02459922239803945</v>
      </c>
      <c r="O15" s="60">
        <v>0.059431874359222134</v>
      </c>
      <c r="P15" s="59">
        <v>0.4079826833435782</v>
      </c>
      <c r="Q15" s="59">
        <v>0.6058969439102615</v>
      </c>
      <c r="R15" s="59">
        <v>1.1066884356262494</v>
      </c>
      <c r="S15" s="59">
        <v>0.8746753240399642</v>
      </c>
      <c r="T15" s="59">
        <v>1.0001105343784764</v>
      </c>
    </row>
    <row r="16" spans="1:20" ht="14.25">
      <c r="A16" s="293"/>
      <c r="B16" s="200"/>
      <c r="C16" s="42">
        <v>2009</v>
      </c>
      <c r="D16" s="34">
        <v>25.026751876346882</v>
      </c>
      <c r="E16" s="25">
        <v>4155.737086274801</v>
      </c>
      <c r="F16" s="25">
        <v>4589.426725941889</v>
      </c>
      <c r="G16" s="25">
        <v>166051.7955669047</v>
      </c>
      <c r="H16" s="25">
        <v>161997.65349703818</v>
      </c>
      <c r="I16" s="25">
        <v>36052.22837418531</v>
      </c>
      <c r="J16" s="25">
        <v>35.353682535729966</v>
      </c>
      <c r="K16" s="59">
        <v>1.0184895068260702</v>
      </c>
      <c r="L16" s="59">
        <v>1.031595833346419</v>
      </c>
      <c r="M16" s="25">
        <v>62.83582438237708</v>
      </c>
      <c r="N16" s="60">
        <v>0.011260159898670198</v>
      </c>
      <c r="O16" s="60">
        <v>0.02729261427916435</v>
      </c>
      <c r="P16" s="59">
        <v>0.4156451249899558</v>
      </c>
      <c r="Q16" s="59">
        <v>0.6289272297630886</v>
      </c>
      <c r="R16" s="59">
        <v>1.0944551201722539</v>
      </c>
      <c r="S16" s="59">
        <v>0.8969352643623723</v>
      </c>
      <c r="T16" s="59">
        <v>1.0182914800472902</v>
      </c>
    </row>
    <row r="17" spans="1:20" ht="14.25">
      <c r="A17" s="172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</row>
    <row r="18" spans="1:20" ht="14.25">
      <c r="A18" s="293" t="s">
        <v>103</v>
      </c>
      <c r="B18" s="200" t="s">
        <v>307</v>
      </c>
      <c r="C18" s="42">
        <v>2008</v>
      </c>
      <c r="D18" s="34">
        <v>39.40105124141574</v>
      </c>
      <c r="E18" s="25">
        <v>6288.346417591125</v>
      </c>
      <c r="F18" s="25">
        <v>5457.73129318542</v>
      </c>
      <c r="G18" s="25">
        <v>159598.44266746967</v>
      </c>
      <c r="H18" s="25">
        <v>159089.3234793197</v>
      </c>
      <c r="I18" s="25">
        <v>35767.02162290365</v>
      </c>
      <c r="J18" s="25">
        <v>83.5281500546726</v>
      </c>
      <c r="K18" s="59">
        <v>1.014394274930546</v>
      </c>
      <c r="L18" s="59">
        <v>1.0429563693804829</v>
      </c>
      <c r="M18" s="25">
        <v>61.42329392310776</v>
      </c>
      <c r="N18" s="60">
        <v>0.02886882442259582</v>
      </c>
      <c r="O18" s="60">
        <v>0.07115656321514091</v>
      </c>
      <c r="P18" s="59">
        <v>0.3958215388893581</v>
      </c>
      <c r="Q18" s="59">
        <v>0.5987987185875054</v>
      </c>
      <c r="R18" s="59">
        <v>0.9581260819839319</v>
      </c>
      <c r="S18" s="59">
        <v>0.8838098027185632</v>
      </c>
      <c r="T18" s="59">
        <v>1.1466233717603407</v>
      </c>
    </row>
    <row r="19" spans="1:20" ht="14.25">
      <c r="A19" s="293"/>
      <c r="B19" s="200"/>
      <c r="C19" s="42">
        <v>2009</v>
      </c>
      <c r="D19" s="34">
        <v>31.96271635817909</v>
      </c>
      <c r="E19" s="25">
        <v>4726.417894697349</v>
      </c>
      <c r="F19" s="25">
        <v>4780.231344922461</v>
      </c>
      <c r="G19" s="25">
        <v>147872.84790605362</v>
      </c>
      <c r="H19" s="25">
        <v>146940.80215083013</v>
      </c>
      <c r="I19" s="25">
        <v>35118.49120105701</v>
      </c>
      <c r="J19" s="25">
        <v>83.28192733576955</v>
      </c>
      <c r="K19" s="59">
        <v>1.0009293167814384</v>
      </c>
      <c r="L19" s="59">
        <v>1.0304288046199204</v>
      </c>
      <c r="M19" s="25">
        <v>63.435740953669814</v>
      </c>
      <c r="N19" s="61">
        <v>0.013082781745871215</v>
      </c>
      <c r="O19" s="61">
        <v>0.031051831270701956</v>
      </c>
      <c r="P19" s="59">
        <v>0.4284043786803069</v>
      </c>
      <c r="Q19" s="59">
        <v>0.6237162373157777</v>
      </c>
      <c r="R19" s="59">
        <v>1.0385098521846272</v>
      </c>
      <c r="S19" s="59">
        <v>0.9318450092875543</v>
      </c>
      <c r="T19" s="59">
        <v>1.1551218435935298</v>
      </c>
    </row>
    <row r="20" spans="1:20" ht="14.25">
      <c r="A20" s="172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</row>
    <row r="21" spans="1:20" ht="14.25">
      <c r="A21" s="293" t="s">
        <v>105</v>
      </c>
      <c r="B21" s="200" t="s">
        <v>304</v>
      </c>
      <c r="C21" s="42">
        <v>2008</v>
      </c>
      <c r="D21" s="34">
        <v>3.828776863753214</v>
      </c>
      <c r="E21" s="25">
        <v>454.8826515938303</v>
      </c>
      <c r="F21" s="25">
        <v>1038.6479954498716</v>
      </c>
      <c r="G21" s="25">
        <v>118806.25792016646</v>
      </c>
      <c r="H21" s="25">
        <v>109872.99911601642</v>
      </c>
      <c r="I21" s="25">
        <v>29665.405632706235</v>
      </c>
      <c r="J21" s="25">
        <v>0</v>
      </c>
      <c r="K21" s="59">
        <v>1.0179871752421772</v>
      </c>
      <c r="L21" s="59">
        <v>1.0481167662354351</v>
      </c>
      <c r="M21" s="25">
        <v>63.04799144797346</v>
      </c>
      <c r="N21" s="60">
        <v>0.00394292030330294</v>
      </c>
      <c r="O21" s="60">
        <v>0.014498245454469547</v>
      </c>
      <c r="P21" s="59">
        <v>0.2543083695182168</v>
      </c>
      <c r="Q21" s="59">
        <v>0.6699417717073053</v>
      </c>
      <c r="R21" s="59">
        <v>0.6973697912099194</v>
      </c>
      <c r="S21" s="59">
        <v>0.9068289148836469</v>
      </c>
      <c r="T21" s="59">
        <v>0.8528521433070394</v>
      </c>
    </row>
    <row r="22" spans="1:20" ht="14.25">
      <c r="A22" s="293"/>
      <c r="B22" s="200"/>
      <c r="C22" s="42">
        <v>2009</v>
      </c>
      <c r="D22" s="34">
        <v>3.5388083580613254</v>
      </c>
      <c r="E22" s="25">
        <v>393.6318962166172</v>
      </c>
      <c r="F22" s="25">
        <v>1051.9787264589515</v>
      </c>
      <c r="G22" s="25">
        <v>111232.89434985442</v>
      </c>
      <c r="H22" s="25">
        <v>103902.50066015925</v>
      </c>
      <c r="I22" s="25">
        <v>29732.14154121661</v>
      </c>
      <c r="J22" s="25">
        <v>0</v>
      </c>
      <c r="K22" s="59">
        <v>0.9989153265292313</v>
      </c>
      <c r="L22" s="59">
        <v>1.0237495200934519</v>
      </c>
      <c r="M22" s="25">
        <v>65.14593687394391</v>
      </c>
      <c r="N22" s="61">
        <v>-0.0035270793130657415</v>
      </c>
      <c r="O22" s="61">
        <v>-0.01356769868815919</v>
      </c>
      <c r="P22" s="59">
        <v>0.25814934897217157</v>
      </c>
      <c r="Q22" s="59">
        <v>0.6724317760199068</v>
      </c>
      <c r="R22" s="59">
        <v>0.6973736816975932</v>
      </c>
      <c r="S22" s="59">
        <v>0.9006739504243468</v>
      </c>
      <c r="T22" s="59">
        <v>0.8106252602351266</v>
      </c>
    </row>
    <row r="23" spans="1:20" ht="14.25">
      <c r="A23" s="172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</row>
    <row r="24" spans="1:20" ht="14.25">
      <c r="A24" s="197" t="s">
        <v>318</v>
      </c>
      <c r="B24" s="197"/>
      <c r="C24" s="42">
        <v>2008</v>
      </c>
      <c r="D24" s="34">
        <v>9.822760159239957</v>
      </c>
      <c r="E24" s="25">
        <v>1645.385780756582</v>
      </c>
      <c r="F24" s="25">
        <v>2005.8498387214647</v>
      </c>
      <c r="G24" s="25">
        <v>167507.47794740973</v>
      </c>
      <c r="H24" s="25">
        <v>161655.7156647957</v>
      </c>
      <c r="I24" s="25">
        <v>35278.82845806453</v>
      </c>
      <c r="J24" s="25">
        <v>29.741455148267214</v>
      </c>
      <c r="K24" s="59">
        <v>1.0277161492027194</v>
      </c>
      <c r="L24" s="59">
        <v>1.0431235952912694</v>
      </c>
      <c r="M24" s="25">
        <v>60.592843108011216</v>
      </c>
      <c r="N24" s="60">
        <v>0.01666823116237869</v>
      </c>
      <c r="O24" s="60">
        <v>0.046377249129458155</v>
      </c>
      <c r="P24" s="59">
        <v>0.34845176723514915</v>
      </c>
      <c r="Q24" s="59">
        <v>0.6307068628606552</v>
      </c>
      <c r="R24" s="59">
        <v>0.9491792464996132</v>
      </c>
      <c r="S24" s="59">
        <v>0.8876257725420001</v>
      </c>
      <c r="T24" s="59">
        <v>0.956730649366127</v>
      </c>
    </row>
    <row r="25" spans="1:20" ht="14.25">
      <c r="A25" s="197"/>
      <c r="B25" s="197"/>
      <c r="C25" s="42">
        <v>2009</v>
      </c>
      <c r="D25" s="34">
        <v>8.903916915598272</v>
      </c>
      <c r="E25" s="25">
        <v>1332.9541134571498</v>
      </c>
      <c r="F25" s="25">
        <v>1935.2085486947326</v>
      </c>
      <c r="G25" s="25">
        <v>149704.23984101</v>
      </c>
      <c r="H25" s="25">
        <v>144673.0861065875</v>
      </c>
      <c r="I25" s="25">
        <v>34167.51398917107</v>
      </c>
      <c r="J25" s="25">
        <v>27.99525559131244</v>
      </c>
      <c r="K25" s="59">
        <v>1.0140864779148981</v>
      </c>
      <c r="L25" s="59">
        <v>1.0299052757607352</v>
      </c>
      <c r="M25" s="25">
        <v>63.43529574238025</v>
      </c>
      <c r="N25" s="61">
        <v>0.0053204869415456315</v>
      </c>
      <c r="O25" s="61">
        <v>0.015146349391708513</v>
      </c>
      <c r="P25" s="59">
        <v>0.35140673481887363</v>
      </c>
      <c r="Q25" s="59">
        <v>0.6466715914680388</v>
      </c>
      <c r="R25" s="59">
        <v>0.9349454562130115</v>
      </c>
      <c r="S25" s="59">
        <v>0.898517123977698</v>
      </c>
      <c r="T25" s="59">
        <v>0.9497309790307473</v>
      </c>
    </row>
  </sheetData>
  <sheetProtection/>
  <mergeCells count="36">
    <mergeCell ref="A17:T17"/>
    <mergeCell ref="A20:T20"/>
    <mergeCell ref="A23:T23"/>
    <mergeCell ref="K5:M7"/>
    <mergeCell ref="K8:K14"/>
    <mergeCell ref="L8:L14"/>
    <mergeCell ref="M8:M13"/>
    <mergeCell ref="J8:J13"/>
    <mergeCell ref="A5:B14"/>
    <mergeCell ref="C5:C14"/>
    <mergeCell ref="D5:F7"/>
    <mergeCell ref="G5:I7"/>
    <mergeCell ref="J5:J7"/>
    <mergeCell ref="D8:D14"/>
    <mergeCell ref="E8:E13"/>
    <mergeCell ref="F8:F13"/>
    <mergeCell ref="G8:G13"/>
    <mergeCell ref="H8:H13"/>
    <mergeCell ref="I8:I13"/>
    <mergeCell ref="P8:P14"/>
    <mergeCell ref="Q8:Q14"/>
    <mergeCell ref="R8:R14"/>
    <mergeCell ref="S8:S14"/>
    <mergeCell ref="N5:O7"/>
    <mergeCell ref="P5:Q7"/>
    <mergeCell ref="R5:T7"/>
    <mergeCell ref="A24:B25"/>
    <mergeCell ref="T8:T14"/>
    <mergeCell ref="A15:A16"/>
    <mergeCell ref="B15:B16"/>
    <mergeCell ref="A18:A19"/>
    <mergeCell ref="B18:B19"/>
    <mergeCell ref="A21:A22"/>
    <mergeCell ref="B21:B22"/>
    <mergeCell ref="N8:N14"/>
    <mergeCell ref="O8:O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32.8515625" style="0" bestFit="1" customWidth="1"/>
    <col min="3" max="6" width="10.00390625" style="0" bestFit="1" customWidth="1"/>
    <col min="7" max="8" width="7.140625" style="0" bestFit="1" customWidth="1"/>
    <col min="9" max="10" width="10.00390625" style="0" bestFit="1" customWidth="1"/>
    <col min="11" max="12" width="9.140625" style="0" bestFit="1" customWidth="1"/>
    <col min="13" max="14" width="8.140625" style="0" bestFit="1" customWidth="1"/>
    <col min="15" max="16" width="7.8515625" style="0" bestFit="1" customWidth="1"/>
  </cols>
  <sheetData>
    <row r="1" spans="1:16" ht="14.25">
      <c r="A1" s="1" t="s">
        <v>319</v>
      </c>
      <c r="B1" s="1"/>
      <c r="C1" s="1"/>
      <c r="D1" s="1"/>
      <c r="E1" s="1"/>
      <c r="F1" s="1"/>
      <c r="P1" t="s">
        <v>1</v>
      </c>
    </row>
    <row r="2" spans="1:16" ht="14.25">
      <c r="A2" s="1" t="s">
        <v>320</v>
      </c>
      <c r="B2" s="1"/>
      <c r="C2" s="1"/>
      <c r="D2" s="1"/>
      <c r="E2" s="1"/>
      <c r="F2" s="1"/>
      <c r="P2" s="1"/>
    </row>
    <row r="3" spans="1:16" ht="14.25">
      <c r="A3" s="22"/>
      <c r="B3" s="22"/>
      <c r="C3" s="22"/>
      <c r="D3" s="22"/>
      <c r="E3" s="22"/>
      <c r="F3" s="22"/>
      <c r="G3" s="21"/>
      <c r="H3" s="21"/>
      <c r="I3" s="21"/>
      <c r="J3" s="21"/>
      <c r="K3" s="21"/>
      <c r="L3" s="21"/>
      <c r="M3" s="21"/>
      <c r="N3" s="21"/>
      <c r="O3" s="21"/>
      <c r="P3" s="22"/>
    </row>
    <row r="4" spans="1:16" ht="14.25">
      <c r="A4" s="21"/>
      <c r="B4" s="21"/>
      <c r="C4" s="68" t="s">
        <v>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4.25">
      <c r="A5" s="175" t="s">
        <v>4</v>
      </c>
      <c r="B5" s="163"/>
      <c r="C5" s="294" t="s">
        <v>5</v>
      </c>
      <c r="D5" s="295"/>
      <c r="E5" s="294" t="s">
        <v>321</v>
      </c>
      <c r="F5" s="295"/>
      <c r="G5" s="296" t="s">
        <v>322</v>
      </c>
      <c r="H5" s="296"/>
      <c r="I5" s="294" t="s">
        <v>323</v>
      </c>
      <c r="J5" s="295"/>
      <c r="K5" s="296" t="s">
        <v>324</v>
      </c>
      <c r="L5" s="296"/>
      <c r="M5" s="294" t="s">
        <v>325</v>
      </c>
      <c r="N5" s="295"/>
      <c r="O5" s="294" t="s">
        <v>326</v>
      </c>
      <c r="P5" s="295"/>
    </row>
    <row r="6" spans="1:16" ht="14.25">
      <c r="A6" s="166"/>
      <c r="B6" s="167"/>
      <c r="C6" s="71" t="s">
        <v>25</v>
      </c>
      <c r="D6" s="71" t="s">
        <v>26</v>
      </c>
      <c r="E6" s="71" t="s">
        <v>25</v>
      </c>
      <c r="F6" s="71" t="s">
        <v>26</v>
      </c>
      <c r="G6" s="71" t="s">
        <v>25</v>
      </c>
      <c r="H6" s="71" t="s">
        <v>26</v>
      </c>
      <c r="I6" s="71" t="s">
        <v>25</v>
      </c>
      <c r="J6" s="71" t="s">
        <v>26</v>
      </c>
      <c r="K6" s="71" t="s">
        <v>25</v>
      </c>
      <c r="L6" s="71" t="s">
        <v>26</v>
      </c>
      <c r="M6" s="71" t="s">
        <v>25</v>
      </c>
      <c r="N6" s="71" t="s">
        <v>26</v>
      </c>
      <c r="O6" s="71" t="s">
        <v>25</v>
      </c>
      <c r="P6" s="71" t="s">
        <v>26</v>
      </c>
    </row>
    <row r="7" spans="1:16" ht="14.25">
      <c r="A7" s="23" t="s">
        <v>27</v>
      </c>
      <c r="B7" s="66" t="s">
        <v>28</v>
      </c>
      <c r="C7" s="25">
        <v>71842227.853</v>
      </c>
      <c r="D7" s="25">
        <v>84061052.166</v>
      </c>
      <c r="E7" s="25">
        <v>43619260.172</v>
      </c>
      <c r="F7" s="25">
        <v>50120568.664</v>
      </c>
      <c r="G7" s="25">
        <v>6326.225</v>
      </c>
      <c r="H7" s="25">
        <v>8446.772</v>
      </c>
      <c r="I7" s="25">
        <v>22844880.297</v>
      </c>
      <c r="J7" s="25">
        <v>27755686.309</v>
      </c>
      <c r="K7" s="25">
        <v>5216514.833</v>
      </c>
      <c r="L7" s="25">
        <v>5994413.436</v>
      </c>
      <c r="M7" s="25">
        <v>23284.59</v>
      </c>
      <c r="N7" s="25">
        <v>29046.093</v>
      </c>
      <c r="O7" s="25">
        <v>131961.736</v>
      </c>
      <c r="P7" s="25">
        <v>152890.892</v>
      </c>
    </row>
    <row r="8" spans="1:16" ht="14.25">
      <c r="A8" s="152" t="s">
        <v>29</v>
      </c>
      <c r="B8" s="66" t="s">
        <v>30</v>
      </c>
      <c r="C8" s="25">
        <v>69427805.3</v>
      </c>
      <c r="D8" s="25">
        <v>81164330.442</v>
      </c>
      <c r="E8" s="25">
        <v>42204205.522</v>
      </c>
      <c r="F8" s="25">
        <v>48430874.809</v>
      </c>
      <c r="G8" s="25">
        <v>6170.819</v>
      </c>
      <c r="H8" s="25">
        <v>8320.575</v>
      </c>
      <c r="I8" s="25">
        <v>21992657.008</v>
      </c>
      <c r="J8" s="25">
        <v>26724665.339</v>
      </c>
      <c r="K8" s="25">
        <v>5071818.897</v>
      </c>
      <c r="L8" s="25">
        <v>5822214.012</v>
      </c>
      <c r="M8" s="25">
        <v>23228.219</v>
      </c>
      <c r="N8" s="25">
        <v>28921.225</v>
      </c>
      <c r="O8" s="25">
        <v>129724.835</v>
      </c>
      <c r="P8" s="25">
        <v>149334.482</v>
      </c>
    </row>
    <row r="9" spans="1:16" ht="14.25">
      <c r="A9" s="153"/>
      <c r="B9" s="26" t="s">
        <v>31</v>
      </c>
      <c r="C9" s="25">
        <v>48809119.761</v>
      </c>
      <c r="D9" s="25">
        <v>55727197.219</v>
      </c>
      <c r="E9" s="25">
        <v>30378085.819</v>
      </c>
      <c r="F9" s="25">
        <v>34191936.467</v>
      </c>
      <c r="G9" s="25">
        <v>5910.661</v>
      </c>
      <c r="H9" s="25">
        <v>7881.842</v>
      </c>
      <c r="I9" s="25">
        <v>14808852.344</v>
      </c>
      <c r="J9" s="25">
        <v>17528261.728</v>
      </c>
      <c r="K9" s="25">
        <v>3549743.124</v>
      </c>
      <c r="L9" s="25">
        <v>3922832.765</v>
      </c>
      <c r="M9" s="25">
        <v>4435.327</v>
      </c>
      <c r="N9" s="25">
        <v>3208.736</v>
      </c>
      <c r="O9" s="25">
        <v>62092.486</v>
      </c>
      <c r="P9" s="25">
        <v>73075.681</v>
      </c>
    </row>
    <row r="10" spans="1:16" ht="14.25">
      <c r="A10" s="153"/>
      <c r="B10" s="26" t="s">
        <v>32</v>
      </c>
      <c r="C10" s="25">
        <v>12704619.412</v>
      </c>
      <c r="D10" s="25">
        <v>15449097.66</v>
      </c>
      <c r="E10" s="25">
        <v>7086646.851</v>
      </c>
      <c r="F10" s="25">
        <v>8481121.652</v>
      </c>
      <c r="G10" s="25">
        <v>102.734</v>
      </c>
      <c r="H10" s="25">
        <v>155.381</v>
      </c>
      <c r="I10" s="25">
        <v>4535650.79</v>
      </c>
      <c r="J10" s="25">
        <v>5542514.856</v>
      </c>
      <c r="K10" s="25">
        <v>1014394.573</v>
      </c>
      <c r="L10" s="25">
        <v>1337632.865</v>
      </c>
      <c r="M10" s="25">
        <v>20173.058</v>
      </c>
      <c r="N10" s="25">
        <v>23148.692</v>
      </c>
      <c r="O10" s="25">
        <v>47651.406</v>
      </c>
      <c r="P10" s="25">
        <v>64524.214</v>
      </c>
    </row>
    <row r="11" spans="1:16" ht="14.25">
      <c r="A11" s="153"/>
      <c r="B11" s="26" t="s">
        <v>33</v>
      </c>
      <c r="C11" s="25">
        <v>6272238.212</v>
      </c>
      <c r="D11" s="25">
        <v>7872812.931</v>
      </c>
      <c r="E11" s="25">
        <v>3877348.157</v>
      </c>
      <c r="F11" s="25">
        <v>4560803.69</v>
      </c>
      <c r="G11" s="25">
        <v>69.215</v>
      </c>
      <c r="H11" s="25">
        <v>67.646</v>
      </c>
      <c r="I11" s="25">
        <v>2087003.093</v>
      </c>
      <c r="J11" s="25">
        <v>2954893.527</v>
      </c>
      <c r="K11" s="25">
        <v>295193.61</v>
      </c>
      <c r="L11" s="25">
        <v>348154.141</v>
      </c>
      <c r="M11" s="25">
        <v>29.989</v>
      </c>
      <c r="N11" s="25">
        <v>93.949</v>
      </c>
      <c r="O11" s="25">
        <v>12594.148</v>
      </c>
      <c r="P11" s="25">
        <v>8799.978</v>
      </c>
    </row>
    <row r="12" spans="1:16" ht="21">
      <c r="A12" s="153"/>
      <c r="B12" s="28" t="s">
        <v>34</v>
      </c>
      <c r="C12" s="30">
        <v>-8286.854</v>
      </c>
      <c r="D12" s="30">
        <v>687510.661</v>
      </c>
      <c r="E12" s="30">
        <v>80323.117</v>
      </c>
      <c r="F12" s="30">
        <v>531423.66</v>
      </c>
      <c r="G12" s="30">
        <v>1.337</v>
      </c>
      <c r="H12" s="30">
        <v>40.428</v>
      </c>
      <c r="I12" s="30">
        <v>-80658.365</v>
      </c>
      <c r="J12" s="30">
        <v>162867.964</v>
      </c>
      <c r="K12" s="30">
        <v>-6414.853</v>
      </c>
      <c r="L12" s="30">
        <v>-9318.588</v>
      </c>
      <c r="M12" s="30">
        <v>-1465.2</v>
      </c>
      <c r="N12" s="30">
        <v>2201.599</v>
      </c>
      <c r="O12" s="30">
        <v>-72.89</v>
      </c>
      <c r="P12" s="30">
        <v>295.598</v>
      </c>
    </row>
    <row r="13" spans="1:16" ht="14.25">
      <c r="A13" s="153"/>
      <c r="B13" s="26" t="s">
        <v>35</v>
      </c>
      <c r="C13" s="25">
        <v>200911.12</v>
      </c>
      <c r="D13" s="25">
        <v>235995.152</v>
      </c>
      <c r="E13" s="25">
        <v>72835.454</v>
      </c>
      <c r="F13" s="25">
        <v>91285.124</v>
      </c>
      <c r="G13" s="25">
        <v>0</v>
      </c>
      <c r="H13" s="25">
        <v>0.451</v>
      </c>
      <c r="I13" s="25">
        <v>101632.403</v>
      </c>
      <c r="J13" s="25">
        <v>120383.1</v>
      </c>
      <c r="K13" s="25">
        <v>26397.902</v>
      </c>
      <c r="L13" s="25">
        <v>24178.636</v>
      </c>
      <c r="M13" s="25">
        <v>6.377</v>
      </c>
      <c r="N13" s="25">
        <v>0</v>
      </c>
      <c r="O13" s="25">
        <v>38.984</v>
      </c>
      <c r="P13" s="25">
        <v>147.841</v>
      </c>
    </row>
    <row r="14" spans="1:16" ht="21">
      <c r="A14" s="153"/>
      <c r="B14" s="28" t="s">
        <v>36</v>
      </c>
      <c r="C14" s="30">
        <v>377697.228</v>
      </c>
      <c r="D14" s="30">
        <v>285361.692</v>
      </c>
      <c r="E14" s="30">
        <v>143934.959</v>
      </c>
      <c r="F14" s="30">
        <v>96062.384</v>
      </c>
      <c r="G14" s="30">
        <v>50.381</v>
      </c>
      <c r="H14" s="30">
        <v>153.688</v>
      </c>
      <c r="I14" s="30">
        <v>124963.625</v>
      </c>
      <c r="J14" s="30">
        <v>95003.901</v>
      </c>
      <c r="K14" s="30">
        <v>106843.1</v>
      </c>
      <c r="L14" s="30">
        <v>92610.875</v>
      </c>
      <c r="M14" s="30">
        <v>0</v>
      </c>
      <c r="N14" s="30">
        <v>0</v>
      </c>
      <c r="O14" s="30">
        <v>1905.163</v>
      </c>
      <c r="P14" s="30">
        <v>1530.844</v>
      </c>
    </row>
    <row r="15" spans="1:16" ht="14.25">
      <c r="A15" s="154"/>
      <c r="B15" s="26" t="s">
        <v>37</v>
      </c>
      <c r="C15" s="25">
        <v>1071506.421</v>
      </c>
      <c r="D15" s="25">
        <v>906355.127</v>
      </c>
      <c r="E15" s="25">
        <v>565031.165</v>
      </c>
      <c r="F15" s="25">
        <v>478241.832</v>
      </c>
      <c r="G15" s="25">
        <v>36.491</v>
      </c>
      <c r="H15" s="25">
        <v>21.139</v>
      </c>
      <c r="I15" s="25">
        <v>415213.118</v>
      </c>
      <c r="J15" s="25">
        <v>320740.263</v>
      </c>
      <c r="K15" s="25">
        <v>85661.441</v>
      </c>
      <c r="L15" s="25">
        <v>106123.318</v>
      </c>
      <c r="M15" s="25">
        <v>48.668</v>
      </c>
      <c r="N15" s="25">
        <v>268.249</v>
      </c>
      <c r="O15" s="25">
        <v>5515.538</v>
      </c>
      <c r="P15" s="25">
        <v>960.326</v>
      </c>
    </row>
    <row r="16" spans="1:16" ht="14.25">
      <c r="A16" s="152" t="s">
        <v>38</v>
      </c>
      <c r="B16" s="66" t="s">
        <v>39</v>
      </c>
      <c r="C16" s="25">
        <v>1939903.901</v>
      </c>
      <c r="D16" s="25">
        <v>2496543.034</v>
      </c>
      <c r="E16" s="25">
        <v>1101897.068</v>
      </c>
      <c r="F16" s="25">
        <v>1426601.712</v>
      </c>
      <c r="G16" s="25">
        <v>98.764</v>
      </c>
      <c r="H16" s="25">
        <v>72.599</v>
      </c>
      <c r="I16" s="25">
        <v>743158.588</v>
      </c>
      <c r="J16" s="25">
        <v>941433.043</v>
      </c>
      <c r="K16" s="25">
        <v>94145.119</v>
      </c>
      <c r="L16" s="25">
        <v>126034.637</v>
      </c>
      <c r="M16" s="25">
        <v>3.665</v>
      </c>
      <c r="N16" s="25">
        <v>34.498</v>
      </c>
      <c r="O16" s="25">
        <v>600.697</v>
      </c>
      <c r="P16" s="25">
        <v>2366.545</v>
      </c>
    </row>
    <row r="17" spans="1:16" ht="14.25">
      <c r="A17" s="153"/>
      <c r="B17" s="26" t="s">
        <v>40</v>
      </c>
      <c r="C17" s="25">
        <v>932527.943</v>
      </c>
      <c r="D17" s="25">
        <v>1214661.827</v>
      </c>
      <c r="E17" s="25">
        <v>528914.079</v>
      </c>
      <c r="F17" s="25">
        <v>705108.072</v>
      </c>
      <c r="G17" s="25">
        <v>0.378</v>
      </c>
      <c r="H17" s="25">
        <v>2.935</v>
      </c>
      <c r="I17" s="25">
        <v>362086.488</v>
      </c>
      <c r="J17" s="25">
        <v>450193.997</v>
      </c>
      <c r="K17" s="25">
        <v>41239.994</v>
      </c>
      <c r="L17" s="25">
        <v>57541.918</v>
      </c>
      <c r="M17" s="25">
        <v>0</v>
      </c>
      <c r="N17" s="25">
        <v>0.035</v>
      </c>
      <c r="O17" s="25">
        <v>287.004</v>
      </c>
      <c r="P17" s="25">
        <v>1814.87</v>
      </c>
    </row>
    <row r="18" spans="1:16" ht="14.25">
      <c r="A18" s="153"/>
      <c r="B18" s="26" t="s">
        <v>41</v>
      </c>
      <c r="C18" s="25">
        <v>594615.553</v>
      </c>
      <c r="D18" s="25">
        <v>751575.002</v>
      </c>
      <c r="E18" s="25">
        <v>355460.999</v>
      </c>
      <c r="F18" s="25">
        <v>455923.395</v>
      </c>
      <c r="G18" s="25">
        <v>10.915</v>
      </c>
      <c r="H18" s="25">
        <v>20.257</v>
      </c>
      <c r="I18" s="25">
        <v>203091.543</v>
      </c>
      <c r="J18" s="25">
        <v>247318.467</v>
      </c>
      <c r="K18" s="25">
        <v>35967.825</v>
      </c>
      <c r="L18" s="25">
        <v>48146.535</v>
      </c>
      <c r="M18" s="25">
        <v>3.27</v>
      </c>
      <c r="N18" s="25">
        <v>15.013</v>
      </c>
      <c r="O18" s="25">
        <v>81.001</v>
      </c>
      <c r="P18" s="25">
        <v>151.335</v>
      </c>
    </row>
    <row r="19" spans="1:16" ht="14.25">
      <c r="A19" s="154"/>
      <c r="B19" s="26" t="s">
        <v>42</v>
      </c>
      <c r="C19" s="25">
        <v>412760.405</v>
      </c>
      <c r="D19" s="25">
        <v>530306.205</v>
      </c>
      <c r="E19" s="25">
        <v>217521.99</v>
      </c>
      <c r="F19" s="25">
        <v>265570.245</v>
      </c>
      <c r="G19" s="25">
        <v>87.471</v>
      </c>
      <c r="H19" s="25">
        <v>49.407</v>
      </c>
      <c r="I19" s="25">
        <v>177980.557</v>
      </c>
      <c r="J19" s="25">
        <v>243920.579</v>
      </c>
      <c r="K19" s="25">
        <v>16937.3</v>
      </c>
      <c r="L19" s="25">
        <v>20346.184</v>
      </c>
      <c r="M19" s="25">
        <v>0.395</v>
      </c>
      <c r="N19" s="25">
        <v>19.45</v>
      </c>
      <c r="O19" s="25">
        <v>232.692</v>
      </c>
      <c r="P19" s="25">
        <v>400.34</v>
      </c>
    </row>
    <row r="20" spans="1:16" ht="14.25">
      <c r="A20" s="152" t="s">
        <v>43</v>
      </c>
      <c r="B20" s="66" t="s">
        <v>44</v>
      </c>
      <c r="C20" s="25">
        <v>474518.652</v>
      </c>
      <c r="D20" s="25">
        <v>400178.69</v>
      </c>
      <c r="E20" s="25">
        <v>313157.582</v>
      </c>
      <c r="F20" s="25">
        <v>263092.143</v>
      </c>
      <c r="G20" s="25">
        <v>56.642</v>
      </c>
      <c r="H20" s="25">
        <v>53.598</v>
      </c>
      <c r="I20" s="25">
        <v>109064.701</v>
      </c>
      <c r="J20" s="25">
        <v>89587.927</v>
      </c>
      <c r="K20" s="25">
        <v>50550.817</v>
      </c>
      <c r="L20" s="25">
        <v>46164.787</v>
      </c>
      <c r="M20" s="25">
        <v>52.706</v>
      </c>
      <c r="N20" s="25">
        <v>90.37</v>
      </c>
      <c r="O20" s="25">
        <v>1636.204</v>
      </c>
      <c r="P20" s="25">
        <v>1189.865</v>
      </c>
    </row>
    <row r="21" spans="1:16" ht="21">
      <c r="A21" s="153"/>
      <c r="B21" s="28" t="s">
        <v>45</v>
      </c>
      <c r="C21" s="30">
        <v>81058.052</v>
      </c>
      <c r="D21" s="30">
        <v>59126.614</v>
      </c>
      <c r="E21" s="30">
        <v>61039.266</v>
      </c>
      <c r="F21" s="30">
        <v>42796.399</v>
      </c>
      <c r="G21" s="30">
        <v>20.087</v>
      </c>
      <c r="H21" s="30">
        <v>0.445</v>
      </c>
      <c r="I21" s="30">
        <v>11632.365</v>
      </c>
      <c r="J21" s="30">
        <v>7279.756</v>
      </c>
      <c r="K21" s="30">
        <v>8291.852</v>
      </c>
      <c r="L21" s="30">
        <v>8999.711</v>
      </c>
      <c r="M21" s="30">
        <v>24.518</v>
      </c>
      <c r="N21" s="30">
        <v>8.211</v>
      </c>
      <c r="O21" s="30">
        <v>49.964</v>
      </c>
      <c r="P21" s="30">
        <v>42.092</v>
      </c>
    </row>
    <row r="22" spans="1:16" ht="14.25">
      <c r="A22" s="154"/>
      <c r="B22" s="26" t="s">
        <v>46</v>
      </c>
      <c r="C22" s="25">
        <v>393460.6</v>
      </c>
      <c r="D22" s="25">
        <v>341052.076</v>
      </c>
      <c r="E22" s="25">
        <v>252118.316</v>
      </c>
      <c r="F22" s="25">
        <v>220295.744</v>
      </c>
      <c r="G22" s="25">
        <v>36.555</v>
      </c>
      <c r="H22" s="25">
        <v>53.153</v>
      </c>
      <c r="I22" s="25">
        <v>97432.336</v>
      </c>
      <c r="J22" s="25">
        <v>82308.171</v>
      </c>
      <c r="K22" s="25">
        <v>42258.965</v>
      </c>
      <c r="L22" s="25">
        <v>37165.076</v>
      </c>
      <c r="M22" s="25">
        <v>28.188</v>
      </c>
      <c r="N22" s="25">
        <v>82.159</v>
      </c>
      <c r="O22" s="25">
        <v>1586.24</v>
      </c>
      <c r="P22" s="25">
        <v>1147.773</v>
      </c>
    </row>
    <row r="23" spans="1:16" ht="14.25">
      <c r="A23" s="149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1"/>
    </row>
    <row r="24" spans="1:16" ht="14.25">
      <c r="A24" s="23" t="s">
        <v>47</v>
      </c>
      <c r="B24" s="66" t="s">
        <v>48</v>
      </c>
      <c r="C24" s="25">
        <v>70844281.447</v>
      </c>
      <c r="D24" s="25">
        <v>81697646.061</v>
      </c>
      <c r="E24" s="25">
        <v>43010145.976</v>
      </c>
      <c r="F24" s="25">
        <v>48648057.396</v>
      </c>
      <c r="G24" s="25">
        <v>6179.658</v>
      </c>
      <c r="H24" s="25">
        <v>8166.896</v>
      </c>
      <c r="I24" s="25">
        <v>22521473.718</v>
      </c>
      <c r="J24" s="25">
        <v>27091665.686</v>
      </c>
      <c r="K24" s="25">
        <v>5148051.271</v>
      </c>
      <c r="L24" s="25">
        <v>5765967.498</v>
      </c>
      <c r="M24" s="25">
        <v>24861.182</v>
      </c>
      <c r="N24" s="25">
        <v>28834.16</v>
      </c>
      <c r="O24" s="25">
        <v>133569.642</v>
      </c>
      <c r="P24" s="25">
        <v>154954.425</v>
      </c>
    </row>
    <row r="25" spans="1:16" ht="14.25">
      <c r="A25" s="152" t="s">
        <v>49</v>
      </c>
      <c r="B25" s="66" t="s">
        <v>50</v>
      </c>
      <c r="C25" s="25">
        <v>67411835.762</v>
      </c>
      <c r="D25" s="25">
        <v>77707109.417</v>
      </c>
      <c r="E25" s="25">
        <v>41035057.005</v>
      </c>
      <c r="F25" s="25">
        <v>46376347.691</v>
      </c>
      <c r="G25" s="25">
        <v>6089.193</v>
      </c>
      <c r="H25" s="25">
        <v>7923.099</v>
      </c>
      <c r="I25" s="25">
        <v>21265703.85</v>
      </c>
      <c r="J25" s="25">
        <v>25533172.91</v>
      </c>
      <c r="K25" s="25">
        <v>4953130.628</v>
      </c>
      <c r="L25" s="25">
        <v>5610181.116</v>
      </c>
      <c r="M25" s="25">
        <v>24730.844</v>
      </c>
      <c r="N25" s="25">
        <v>28609.56</v>
      </c>
      <c r="O25" s="25">
        <v>127124.242</v>
      </c>
      <c r="P25" s="25">
        <v>150875.041</v>
      </c>
    </row>
    <row r="26" spans="1:16" ht="14.25">
      <c r="A26" s="153"/>
      <c r="B26" s="66" t="s">
        <v>51</v>
      </c>
      <c r="C26" s="25">
        <v>52135842.462</v>
      </c>
      <c r="D26" s="25">
        <v>62576807.808</v>
      </c>
      <c r="E26" s="25">
        <v>32234768.905</v>
      </c>
      <c r="F26" s="25">
        <v>37938966.029</v>
      </c>
      <c r="G26" s="25">
        <v>4184.667</v>
      </c>
      <c r="H26" s="25">
        <v>6132.594</v>
      </c>
      <c r="I26" s="25">
        <v>16378953.578</v>
      </c>
      <c r="J26" s="25">
        <v>20500609.648</v>
      </c>
      <c r="K26" s="25">
        <v>3405594.766</v>
      </c>
      <c r="L26" s="25">
        <v>3992913.789</v>
      </c>
      <c r="M26" s="25">
        <v>21425.201</v>
      </c>
      <c r="N26" s="25">
        <v>24973.209</v>
      </c>
      <c r="O26" s="25">
        <v>90915.345</v>
      </c>
      <c r="P26" s="25">
        <v>113212.539</v>
      </c>
    </row>
    <row r="27" spans="1:16" ht="14.25">
      <c r="A27" s="153"/>
      <c r="B27" s="66" t="s">
        <v>52</v>
      </c>
      <c r="C27" s="25">
        <v>10401357.917</v>
      </c>
      <c r="D27" s="25">
        <v>10629628.2</v>
      </c>
      <c r="E27" s="25">
        <v>6184821.844</v>
      </c>
      <c r="F27" s="25">
        <v>6162159.489</v>
      </c>
      <c r="G27" s="25">
        <v>1639.993</v>
      </c>
      <c r="H27" s="25">
        <v>1603.742</v>
      </c>
      <c r="I27" s="25">
        <v>3155769.079</v>
      </c>
      <c r="J27" s="25">
        <v>3377183.397</v>
      </c>
      <c r="K27" s="25">
        <v>1031179.125</v>
      </c>
      <c r="L27" s="25">
        <v>1059817.376</v>
      </c>
      <c r="M27" s="25">
        <v>2789.716</v>
      </c>
      <c r="N27" s="25">
        <v>2886.449</v>
      </c>
      <c r="O27" s="25">
        <v>25158.16</v>
      </c>
      <c r="P27" s="25">
        <v>25977.747</v>
      </c>
    </row>
    <row r="28" spans="1:16" ht="14.25">
      <c r="A28" s="153"/>
      <c r="B28" s="66" t="s">
        <v>53</v>
      </c>
      <c r="C28" s="25">
        <v>7545637.191</v>
      </c>
      <c r="D28" s="25">
        <v>7661159.39</v>
      </c>
      <c r="E28" s="25">
        <v>4492242.365</v>
      </c>
      <c r="F28" s="25">
        <v>4454718.49</v>
      </c>
      <c r="G28" s="25">
        <v>1157.874</v>
      </c>
      <c r="H28" s="25">
        <v>1135.935</v>
      </c>
      <c r="I28" s="25">
        <v>2281301.675</v>
      </c>
      <c r="J28" s="25">
        <v>2423080.584</v>
      </c>
      <c r="K28" s="25">
        <v>750704.649</v>
      </c>
      <c r="L28" s="25">
        <v>761731.242</v>
      </c>
      <c r="M28" s="25">
        <v>1313.133</v>
      </c>
      <c r="N28" s="25">
        <v>1366.744</v>
      </c>
      <c r="O28" s="25">
        <v>18917.495</v>
      </c>
      <c r="P28" s="25">
        <v>19126.395</v>
      </c>
    </row>
    <row r="29" spans="1:16" ht="14.25">
      <c r="A29" s="153"/>
      <c r="B29" s="66" t="s">
        <v>54</v>
      </c>
      <c r="C29" s="25">
        <v>1407492.614</v>
      </c>
      <c r="D29" s="25">
        <v>1436075.017</v>
      </c>
      <c r="E29" s="25">
        <v>817526.661</v>
      </c>
      <c r="F29" s="25">
        <v>815563.496</v>
      </c>
      <c r="G29" s="25">
        <v>250.872</v>
      </c>
      <c r="H29" s="25">
        <v>219.369</v>
      </c>
      <c r="I29" s="25">
        <v>434680.021</v>
      </c>
      <c r="J29" s="25">
        <v>461818.799</v>
      </c>
      <c r="K29" s="25">
        <v>151577.804</v>
      </c>
      <c r="L29" s="25">
        <v>154920.453</v>
      </c>
      <c r="M29" s="25">
        <v>323.831</v>
      </c>
      <c r="N29" s="25">
        <v>347.097</v>
      </c>
      <c r="O29" s="25">
        <v>3133.425</v>
      </c>
      <c r="P29" s="25">
        <v>3205.803</v>
      </c>
    </row>
    <row r="30" spans="1:16" ht="14.25">
      <c r="A30" s="153"/>
      <c r="B30" s="66" t="s">
        <v>55</v>
      </c>
      <c r="C30" s="25">
        <v>1448228.112</v>
      </c>
      <c r="D30" s="25">
        <v>1532393.793</v>
      </c>
      <c r="E30" s="25">
        <v>875052.818</v>
      </c>
      <c r="F30" s="25">
        <v>891877.503</v>
      </c>
      <c r="G30" s="25">
        <v>231.247</v>
      </c>
      <c r="H30" s="25">
        <v>248.438</v>
      </c>
      <c r="I30" s="25">
        <v>439787.383</v>
      </c>
      <c r="J30" s="25">
        <v>492284.014</v>
      </c>
      <c r="K30" s="25">
        <v>128896.672</v>
      </c>
      <c r="L30" s="25">
        <v>143165.681</v>
      </c>
      <c r="M30" s="25">
        <v>1152.752</v>
      </c>
      <c r="N30" s="25">
        <v>1172.608</v>
      </c>
      <c r="O30" s="25">
        <v>3107.24</v>
      </c>
      <c r="P30" s="25">
        <v>3645.549</v>
      </c>
    </row>
    <row r="31" spans="1:16" ht="14.25">
      <c r="A31" s="153"/>
      <c r="B31" s="26" t="s">
        <v>56</v>
      </c>
      <c r="C31" s="25">
        <v>3979471.512</v>
      </c>
      <c r="D31" s="25">
        <v>3605993.157</v>
      </c>
      <c r="E31" s="25">
        <v>2183758.43</v>
      </c>
      <c r="F31" s="25">
        <v>1839062.478</v>
      </c>
      <c r="G31" s="25">
        <v>195.605</v>
      </c>
      <c r="H31" s="25">
        <v>139.916</v>
      </c>
      <c r="I31" s="25">
        <v>1394607.121</v>
      </c>
      <c r="J31" s="25">
        <v>1340216.21</v>
      </c>
      <c r="K31" s="25">
        <v>390937.421</v>
      </c>
      <c r="L31" s="25">
        <v>416409.067</v>
      </c>
      <c r="M31" s="25">
        <v>418.08</v>
      </c>
      <c r="N31" s="25">
        <v>388.445</v>
      </c>
      <c r="O31" s="25">
        <v>9554.855</v>
      </c>
      <c r="P31" s="25">
        <v>9777.041</v>
      </c>
    </row>
    <row r="32" spans="1:16" ht="14.25">
      <c r="A32" s="154"/>
      <c r="B32" s="26" t="s">
        <v>57</v>
      </c>
      <c r="C32" s="25">
        <v>895163.871</v>
      </c>
      <c r="D32" s="25">
        <v>894680.252</v>
      </c>
      <c r="E32" s="25">
        <v>431707.826</v>
      </c>
      <c r="F32" s="25">
        <v>436159.695</v>
      </c>
      <c r="G32" s="25">
        <v>68.928</v>
      </c>
      <c r="H32" s="25">
        <v>46.847</v>
      </c>
      <c r="I32" s="25">
        <v>336374.072</v>
      </c>
      <c r="J32" s="25">
        <v>315163.655</v>
      </c>
      <c r="K32" s="25">
        <v>125419.316</v>
      </c>
      <c r="L32" s="25">
        <v>141040.884</v>
      </c>
      <c r="M32" s="25">
        <v>97.847</v>
      </c>
      <c r="N32" s="25">
        <v>361.457</v>
      </c>
      <c r="O32" s="25">
        <v>1495.882</v>
      </c>
      <c r="P32" s="25">
        <v>1907.714</v>
      </c>
    </row>
    <row r="33" spans="1:16" ht="14.25">
      <c r="A33" s="152" t="s">
        <v>58</v>
      </c>
      <c r="B33" s="66" t="s">
        <v>59</v>
      </c>
      <c r="C33" s="25">
        <v>3265914.25</v>
      </c>
      <c r="D33" s="25">
        <v>3825959.959</v>
      </c>
      <c r="E33" s="25">
        <v>1861852.655</v>
      </c>
      <c r="F33" s="25">
        <v>2156375.35</v>
      </c>
      <c r="G33" s="25">
        <v>87.396</v>
      </c>
      <c r="H33" s="25">
        <v>236.01</v>
      </c>
      <c r="I33" s="25">
        <v>1216834.409</v>
      </c>
      <c r="J33" s="25">
        <v>1518817.443</v>
      </c>
      <c r="K33" s="25">
        <v>180779.121</v>
      </c>
      <c r="L33" s="25">
        <v>146462.373</v>
      </c>
      <c r="M33" s="25">
        <v>106.714</v>
      </c>
      <c r="N33" s="25">
        <v>172.679</v>
      </c>
      <c r="O33" s="25">
        <v>6253.955</v>
      </c>
      <c r="P33" s="25">
        <v>3896.104</v>
      </c>
    </row>
    <row r="34" spans="1:16" ht="21">
      <c r="A34" s="153"/>
      <c r="B34" s="28" t="s">
        <v>60</v>
      </c>
      <c r="C34" s="30">
        <v>1279763.461</v>
      </c>
      <c r="D34" s="30">
        <v>1258364.182</v>
      </c>
      <c r="E34" s="30">
        <v>680361.648</v>
      </c>
      <c r="F34" s="30">
        <v>616052.634</v>
      </c>
      <c r="G34" s="30">
        <v>0</v>
      </c>
      <c r="H34" s="30">
        <v>0</v>
      </c>
      <c r="I34" s="30">
        <v>499660.459</v>
      </c>
      <c r="J34" s="30">
        <v>614144.838</v>
      </c>
      <c r="K34" s="30">
        <v>97088.05</v>
      </c>
      <c r="L34" s="30">
        <v>27959.52</v>
      </c>
      <c r="M34" s="30">
        <v>0</v>
      </c>
      <c r="N34" s="30">
        <v>0</v>
      </c>
      <c r="O34" s="30">
        <v>2653.304</v>
      </c>
      <c r="P34" s="30">
        <v>207.19</v>
      </c>
    </row>
    <row r="35" spans="1:16" ht="14.25">
      <c r="A35" s="153"/>
      <c r="B35" s="26" t="s">
        <v>61</v>
      </c>
      <c r="C35" s="25">
        <v>1631139.29</v>
      </c>
      <c r="D35" s="25">
        <v>2089073.961</v>
      </c>
      <c r="E35" s="25">
        <v>997211.461</v>
      </c>
      <c r="F35" s="25">
        <v>1283135.761</v>
      </c>
      <c r="G35" s="25">
        <v>25.665</v>
      </c>
      <c r="H35" s="25">
        <v>203.441</v>
      </c>
      <c r="I35" s="25">
        <v>554153.466</v>
      </c>
      <c r="J35" s="25">
        <v>693896.511</v>
      </c>
      <c r="K35" s="25">
        <v>76213.754</v>
      </c>
      <c r="L35" s="25">
        <v>108054.009</v>
      </c>
      <c r="M35" s="25">
        <v>76.1</v>
      </c>
      <c r="N35" s="25">
        <v>139.915</v>
      </c>
      <c r="O35" s="25">
        <v>3458.844</v>
      </c>
      <c r="P35" s="25">
        <v>3644.324</v>
      </c>
    </row>
    <row r="36" spans="1:16" ht="14.25">
      <c r="A36" s="154"/>
      <c r="B36" s="26" t="s">
        <v>62</v>
      </c>
      <c r="C36" s="25">
        <v>355011.499</v>
      </c>
      <c r="D36" s="25">
        <v>478521.816</v>
      </c>
      <c r="E36" s="25">
        <v>184279.546</v>
      </c>
      <c r="F36" s="25">
        <v>257186.955</v>
      </c>
      <c r="G36" s="25">
        <v>61.731</v>
      </c>
      <c r="H36" s="25">
        <v>32.569</v>
      </c>
      <c r="I36" s="25">
        <v>163020.484</v>
      </c>
      <c r="J36" s="25">
        <v>210776.094</v>
      </c>
      <c r="K36" s="25">
        <v>7477.317</v>
      </c>
      <c r="L36" s="25">
        <v>10448.844</v>
      </c>
      <c r="M36" s="25">
        <v>30.614</v>
      </c>
      <c r="N36" s="25">
        <v>32.764</v>
      </c>
      <c r="O36" s="25">
        <v>141.807</v>
      </c>
      <c r="P36" s="25">
        <v>44.59</v>
      </c>
    </row>
    <row r="37" spans="1:16" ht="14.25">
      <c r="A37" s="23" t="s">
        <v>63</v>
      </c>
      <c r="B37" s="66" t="s">
        <v>64</v>
      </c>
      <c r="C37" s="25">
        <v>166531.435</v>
      </c>
      <c r="D37" s="25">
        <v>164576.685</v>
      </c>
      <c r="E37" s="25">
        <v>113236.316</v>
      </c>
      <c r="F37" s="25">
        <v>115334.355</v>
      </c>
      <c r="G37" s="25">
        <v>3.069</v>
      </c>
      <c r="H37" s="25">
        <v>7.787</v>
      </c>
      <c r="I37" s="25">
        <v>38935.459</v>
      </c>
      <c r="J37" s="25">
        <v>39675.333</v>
      </c>
      <c r="K37" s="25">
        <v>14141.522</v>
      </c>
      <c r="L37" s="25">
        <v>9324.009</v>
      </c>
      <c r="M37" s="25">
        <v>23.624</v>
      </c>
      <c r="N37" s="25">
        <v>51.921</v>
      </c>
      <c r="O37" s="25">
        <v>191.445</v>
      </c>
      <c r="P37" s="25">
        <v>183.28</v>
      </c>
    </row>
    <row r="38" spans="1:16" ht="14.25">
      <c r="A38" s="149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1"/>
    </row>
    <row r="39" spans="1:16" ht="14.25">
      <c r="A39" s="23" t="s">
        <v>65</v>
      </c>
      <c r="B39" s="66" t="s">
        <v>66</v>
      </c>
      <c r="C39" s="25">
        <v>3197255.856</v>
      </c>
      <c r="D39" s="25">
        <v>3962844.965</v>
      </c>
      <c r="E39" s="25">
        <v>2008550.129</v>
      </c>
      <c r="F39" s="25">
        <v>2523070.168</v>
      </c>
      <c r="G39" s="25">
        <v>319.253</v>
      </c>
      <c r="H39" s="25">
        <v>330.578</v>
      </c>
      <c r="I39" s="25">
        <v>939087.391</v>
      </c>
      <c r="J39" s="25">
        <v>1164049.434</v>
      </c>
      <c r="K39" s="25">
        <v>246856.87</v>
      </c>
      <c r="L39" s="25">
        <v>273804.119</v>
      </c>
      <c r="M39" s="25">
        <v>63.756</v>
      </c>
      <c r="N39" s="25">
        <v>289.306</v>
      </c>
      <c r="O39" s="25">
        <v>2378.457</v>
      </c>
      <c r="P39" s="25">
        <v>1301.36</v>
      </c>
    </row>
    <row r="40" spans="1:16" ht="14.25">
      <c r="A40" s="23" t="s">
        <v>67</v>
      </c>
      <c r="B40" s="66" t="s">
        <v>68</v>
      </c>
      <c r="C40" s="25">
        <v>2199309.45</v>
      </c>
      <c r="D40" s="25">
        <v>1599438.86</v>
      </c>
      <c r="E40" s="25">
        <v>1399435.933</v>
      </c>
      <c r="F40" s="25">
        <v>1050558.9</v>
      </c>
      <c r="G40" s="25">
        <v>172.686</v>
      </c>
      <c r="H40" s="25">
        <v>50.702</v>
      </c>
      <c r="I40" s="25">
        <v>615680.812</v>
      </c>
      <c r="J40" s="25">
        <v>500028.811</v>
      </c>
      <c r="K40" s="25">
        <v>178393.308</v>
      </c>
      <c r="L40" s="25">
        <v>45358.181</v>
      </c>
      <c r="M40" s="25">
        <v>1640.348</v>
      </c>
      <c r="N40" s="25">
        <v>77.373</v>
      </c>
      <c r="O40" s="25">
        <v>3986.363</v>
      </c>
      <c r="P40" s="25">
        <v>3364.893</v>
      </c>
    </row>
    <row r="41" spans="1:16" ht="14.25">
      <c r="A41" s="149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1"/>
    </row>
    <row r="42" spans="1:16" ht="14.25">
      <c r="A42" s="23" t="s">
        <v>69</v>
      </c>
      <c r="B42" s="66" t="s">
        <v>70</v>
      </c>
      <c r="C42" s="25">
        <v>997946.406</v>
      </c>
      <c r="D42" s="25">
        <v>2363406.105</v>
      </c>
      <c r="E42" s="25">
        <v>609114.196</v>
      </c>
      <c r="F42" s="25">
        <v>1472511.268</v>
      </c>
      <c r="G42" s="25">
        <v>146.567</v>
      </c>
      <c r="H42" s="25">
        <v>279.876</v>
      </c>
      <c r="I42" s="25">
        <v>323406.579</v>
      </c>
      <c r="J42" s="25">
        <v>664020.623</v>
      </c>
      <c r="K42" s="25">
        <v>68463.562</v>
      </c>
      <c r="L42" s="25">
        <v>228445.938</v>
      </c>
      <c r="M42" s="25">
        <v>-1576.592</v>
      </c>
      <c r="N42" s="25">
        <v>211.933</v>
      </c>
      <c r="O42" s="25">
        <v>-1607.906</v>
      </c>
      <c r="P42" s="25">
        <v>-2063.533</v>
      </c>
    </row>
    <row r="43" spans="1:16" ht="14.25">
      <c r="A43" s="149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1"/>
    </row>
    <row r="44" spans="1:16" ht="14.25">
      <c r="A44" s="23" t="s">
        <v>71</v>
      </c>
      <c r="B44" s="66" t="s">
        <v>72</v>
      </c>
      <c r="C44" s="25">
        <v>557138.235</v>
      </c>
      <c r="D44" s="25">
        <v>739144.599</v>
      </c>
      <c r="E44" s="25">
        <v>353178.109</v>
      </c>
      <c r="F44" s="25">
        <v>452236.104</v>
      </c>
      <c r="G44" s="25">
        <v>71.309</v>
      </c>
      <c r="H44" s="25">
        <v>71.211</v>
      </c>
      <c r="I44" s="25">
        <v>152855.714</v>
      </c>
      <c r="J44" s="25">
        <v>236572.144</v>
      </c>
      <c r="K44" s="25">
        <v>50263.904</v>
      </c>
      <c r="L44" s="25">
        <v>50010.489</v>
      </c>
      <c r="M44" s="25">
        <v>12.933</v>
      </c>
      <c r="N44" s="25">
        <v>9.059</v>
      </c>
      <c r="O44" s="25">
        <v>756.266</v>
      </c>
      <c r="P44" s="25">
        <v>245.592</v>
      </c>
    </row>
    <row r="45" spans="1:16" ht="14.25">
      <c r="A45" s="23" t="s">
        <v>73</v>
      </c>
      <c r="B45" s="66" t="s">
        <v>74</v>
      </c>
      <c r="C45" s="25">
        <v>-108617.486</v>
      </c>
      <c r="D45" s="25">
        <v>-91621.073</v>
      </c>
      <c r="E45" s="25">
        <v>-39074.046</v>
      </c>
      <c r="F45" s="25">
        <v>-22911.338</v>
      </c>
      <c r="G45" s="25">
        <v>0</v>
      </c>
      <c r="H45" s="25">
        <v>0</v>
      </c>
      <c r="I45" s="25">
        <v>-55338.845</v>
      </c>
      <c r="J45" s="25">
        <v>-63256.037</v>
      </c>
      <c r="K45" s="25">
        <v>-13126.326</v>
      </c>
      <c r="L45" s="25">
        <v>-4848.426</v>
      </c>
      <c r="M45" s="25">
        <v>0</v>
      </c>
      <c r="N45" s="25">
        <v>0</v>
      </c>
      <c r="O45" s="25">
        <v>-1078.269</v>
      </c>
      <c r="P45" s="25">
        <v>-605.272</v>
      </c>
    </row>
    <row r="46" spans="1:16" ht="14.25">
      <c r="A46" s="149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1"/>
    </row>
    <row r="47" spans="1:16" ht="14.25">
      <c r="A47" s="23" t="s">
        <v>75</v>
      </c>
      <c r="B47" s="66" t="s">
        <v>76</v>
      </c>
      <c r="C47" s="25">
        <v>2665412.502</v>
      </c>
      <c r="D47" s="25">
        <v>3260741.804</v>
      </c>
      <c r="E47" s="25">
        <v>1672347.118</v>
      </c>
      <c r="F47" s="25">
        <v>2070291.267</v>
      </c>
      <c r="G47" s="25">
        <v>247.944</v>
      </c>
      <c r="H47" s="25">
        <v>259.367</v>
      </c>
      <c r="I47" s="25">
        <v>792808.165</v>
      </c>
      <c r="J47" s="25">
        <v>962736.446</v>
      </c>
      <c r="K47" s="25">
        <v>197836.686</v>
      </c>
      <c r="L47" s="25">
        <v>226108.525</v>
      </c>
      <c r="M47" s="25">
        <v>50.823</v>
      </c>
      <c r="N47" s="25">
        <v>280.247</v>
      </c>
      <c r="O47" s="25">
        <v>2121.766</v>
      </c>
      <c r="P47" s="25">
        <v>1065.952</v>
      </c>
    </row>
    <row r="48" spans="1:16" ht="14.25">
      <c r="A48" s="23" t="s">
        <v>77</v>
      </c>
      <c r="B48" s="66" t="s">
        <v>78</v>
      </c>
      <c r="C48" s="25">
        <v>2115986.845</v>
      </c>
      <c r="D48" s="25">
        <v>1544859.225</v>
      </c>
      <c r="E48" s="25">
        <v>1377336.985</v>
      </c>
      <c r="F48" s="25">
        <v>1027104.765</v>
      </c>
      <c r="G48" s="25">
        <v>172.686</v>
      </c>
      <c r="H48" s="25">
        <v>50.702</v>
      </c>
      <c r="I48" s="25">
        <v>566918.455</v>
      </c>
      <c r="J48" s="25">
        <v>472031.93</v>
      </c>
      <c r="K48" s="25">
        <v>166510.702</v>
      </c>
      <c r="L48" s="25">
        <v>42824.65</v>
      </c>
      <c r="M48" s="25">
        <v>1640.348</v>
      </c>
      <c r="N48" s="25">
        <v>77.373</v>
      </c>
      <c r="O48" s="25">
        <v>3407.669</v>
      </c>
      <c r="P48" s="25">
        <v>2769.805</v>
      </c>
    </row>
    <row r="49" spans="1:16" ht="14.25">
      <c r="A49" s="149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1"/>
    </row>
    <row r="50" spans="1:16" ht="14.25">
      <c r="A50" s="23" t="s">
        <v>79</v>
      </c>
      <c r="B50" s="66" t="s">
        <v>80</v>
      </c>
      <c r="C50" s="25">
        <v>549425.657</v>
      </c>
      <c r="D50" s="25">
        <v>1715882.579</v>
      </c>
      <c r="E50" s="25">
        <v>295010.133</v>
      </c>
      <c r="F50" s="25">
        <v>1043186.502</v>
      </c>
      <c r="G50" s="25">
        <v>75.258</v>
      </c>
      <c r="H50" s="25">
        <v>208.665</v>
      </c>
      <c r="I50" s="25">
        <v>225889.71</v>
      </c>
      <c r="J50" s="25">
        <v>490704.516</v>
      </c>
      <c r="K50" s="25">
        <v>31325.984</v>
      </c>
      <c r="L50" s="25">
        <v>183283.875</v>
      </c>
      <c r="M50" s="25">
        <v>-1589.525</v>
      </c>
      <c r="N50" s="25">
        <v>202.874</v>
      </c>
      <c r="O50" s="25">
        <v>-1285.903</v>
      </c>
      <c r="P50" s="25">
        <v>-1703.853</v>
      </c>
    </row>
    <row r="51" spans="1:16" ht="14.25">
      <c r="A51" s="149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1"/>
    </row>
    <row r="52" spans="1:16" ht="14.25">
      <c r="A52" s="23" t="s">
        <v>81</v>
      </c>
      <c r="B52" s="66" t="s">
        <v>82</v>
      </c>
      <c r="C52" s="25">
        <v>9651034.487</v>
      </c>
      <c r="D52" s="25">
        <v>9558719.665</v>
      </c>
      <c r="E52" s="25">
        <v>7290188.89</v>
      </c>
      <c r="F52" s="25">
        <v>6940537.371</v>
      </c>
      <c r="G52" s="25">
        <v>1040.689</v>
      </c>
      <c r="H52" s="25">
        <v>966.862</v>
      </c>
      <c r="I52" s="25">
        <v>1984087.258</v>
      </c>
      <c r="J52" s="25">
        <v>2227695.559</v>
      </c>
      <c r="K52" s="25">
        <v>368432.037</v>
      </c>
      <c r="L52" s="25">
        <v>383756.072</v>
      </c>
      <c r="M52" s="25">
        <v>148.604</v>
      </c>
      <c r="N52" s="25">
        <v>104.295</v>
      </c>
      <c r="O52" s="25">
        <v>7137.009</v>
      </c>
      <c r="P52" s="25">
        <v>5659.506</v>
      </c>
    </row>
    <row r="53" spans="1:16" ht="14.25">
      <c r="A53" s="23" t="s">
        <v>83</v>
      </c>
      <c r="B53" s="66" t="s">
        <v>84</v>
      </c>
      <c r="C53" s="25">
        <v>2905435.628</v>
      </c>
      <c r="D53" s="25">
        <v>2338594.489</v>
      </c>
      <c r="E53" s="25">
        <v>2295691.421</v>
      </c>
      <c r="F53" s="25">
        <v>1786471.017</v>
      </c>
      <c r="G53" s="25">
        <v>869.774</v>
      </c>
      <c r="H53" s="25">
        <v>787.488</v>
      </c>
      <c r="I53" s="25">
        <v>468956.962</v>
      </c>
      <c r="J53" s="25">
        <v>442091.936</v>
      </c>
      <c r="K53" s="25">
        <v>135034.749</v>
      </c>
      <c r="L53" s="25">
        <v>108530.232</v>
      </c>
      <c r="M53" s="25">
        <v>2196.266</v>
      </c>
      <c r="N53" s="25">
        <v>559.039</v>
      </c>
      <c r="O53" s="25">
        <v>2686.456</v>
      </c>
      <c r="P53" s="25">
        <v>154.777</v>
      </c>
    </row>
    <row r="54" spans="1:16" ht="14.25">
      <c r="A54" s="149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1"/>
    </row>
    <row r="55" spans="1:16" ht="14.25">
      <c r="A55" s="23" t="s">
        <v>85</v>
      </c>
      <c r="B55" s="66" t="s">
        <v>86</v>
      </c>
      <c r="C55" s="25">
        <v>6745598.859</v>
      </c>
      <c r="D55" s="25">
        <v>7220125.176</v>
      </c>
      <c r="E55" s="25">
        <v>4994497.469</v>
      </c>
      <c r="F55" s="25">
        <v>5154066.354</v>
      </c>
      <c r="G55" s="25">
        <v>170.915</v>
      </c>
      <c r="H55" s="25">
        <v>179.374</v>
      </c>
      <c r="I55" s="25">
        <v>1515130.296</v>
      </c>
      <c r="J55" s="25">
        <v>1785603.623</v>
      </c>
      <c r="K55" s="25">
        <v>233397.288</v>
      </c>
      <c r="L55" s="25">
        <v>275225.84</v>
      </c>
      <c r="M55" s="25">
        <v>-2047.662</v>
      </c>
      <c r="N55" s="25">
        <v>-454.744</v>
      </c>
      <c r="O55" s="25">
        <v>4450.553</v>
      </c>
      <c r="P55" s="25">
        <v>5504.729</v>
      </c>
    </row>
    <row r="56" spans="1:16" ht="14.25">
      <c r="A56" s="149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1"/>
    </row>
    <row r="57" spans="1:16" ht="14.25">
      <c r="A57" s="23" t="s">
        <v>87</v>
      </c>
      <c r="B57" s="66" t="s">
        <v>88</v>
      </c>
      <c r="C57" s="34">
        <v>479894.41000000003</v>
      </c>
      <c r="D57" s="34">
        <v>493147.12</v>
      </c>
      <c r="E57" s="34">
        <v>300361.5</v>
      </c>
      <c r="F57" s="34">
        <v>302365.13</v>
      </c>
      <c r="G57" s="34">
        <v>65.61</v>
      </c>
      <c r="H57" s="34">
        <v>66.18</v>
      </c>
      <c r="I57" s="34">
        <v>138802.92</v>
      </c>
      <c r="J57" s="34">
        <v>148751.26</v>
      </c>
      <c r="K57" s="34">
        <v>39319.29</v>
      </c>
      <c r="L57" s="34">
        <v>40564.43</v>
      </c>
      <c r="M57" s="34">
        <v>152.46</v>
      </c>
      <c r="N57" s="34">
        <v>153.66</v>
      </c>
      <c r="O57" s="34">
        <v>1192.63</v>
      </c>
      <c r="P57" s="34">
        <v>1246.46</v>
      </c>
    </row>
    <row r="58" spans="1:16" ht="14.25">
      <c r="A58" s="149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1"/>
    </row>
    <row r="59" spans="1:16" ht="14.25">
      <c r="A59" s="23" t="s">
        <v>89</v>
      </c>
      <c r="B59" s="66" t="s">
        <v>90</v>
      </c>
      <c r="C59" s="33">
        <v>53897</v>
      </c>
      <c r="D59" s="33"/>
      <c r="E59" s="33">
        <v>52309</v>
      </c>
      <c r="F59" s="66"/>
      <c r="G59" s="33">
        <v>20</v>
      </c>
      <c r="H59" s="33"/>
      <c r="I59" s="33">
        <v>1291</v>
      </c>
      <c r="J59" s="33"/>
      <c r="K59" s="33">
        <v>229</v>
      </c>
      <c r="L59" s="33"/>
      <c r="M59" s="33">
        <v>9</v>
      </c>
      <c r="N59" s="33"/>
      <c r="O59" s="33">
        <v>39</v>
      </c>
      <c r="P59" s="33"/>
    </row>
    <row r="60" spans="2:16" ht="14.25">
      <c r="B60" s="5"/>
      <c r="C60" s="5"/>
      <c r="D60" s="6"/>
      <c r="E60" s="6"/>
      <c r="F60" s="6"/>
      <c r="G60" s="6"/>
      <c r="H60" s="5"/>
      <c r="I60" s="5"/>
      <c r="J60" s="5"/>
      <c r="K60" s="5"/>
      <c r="L60" s="5"/>
      <c r="M60" s="5"/>
      <c r="N60" s="5"/>
      <c r="O60" s="5"/>
      <c r="P60" s="5"/>
    </row>
    <row r="61" spans="2:16" ht="14.25">
      <c r="B61" s="5"/>
      <c r="C61" s="5"/>
      <c r="D61" s="6"/>
      <c r="E61" s="6"/>
      <c r="F61" s="6"/>
      <c r="G61" s="6"/>
      <c r="H61" s="5"/>
      <c r="I61" s="5"/>
      <c r="J61" s="5"/>
      <c r="K61" s="5"/>
      <c r="L61" s="5"/>
      <c r="M61" s="5"/>
      <c r="N61" s="5"/>
      <c r="O61" s="5"/>
      <c r="P61" s="5"/>
    </row>
    <row r="62" spans="2:16" ht="14.25">
      <c r="B62" s="5"/>
      <c r="C62" s="5"/>
      <c r="D62" s="6"/>
      <c r="E62" s="6"/>
      <c r="F62" s="6"/>
      <c r="G62" s="6"/>
      <c r="H62" s="5"/>
      <c r="I62" s="5"/>
      <c r="J62" s="5"/>
      <c r="K62" s="5"/>
      <c r="L62" s="5"/>
      <c r="M62" s="5"/>
      <c r="N62" s="5"/>
      <c r="O62" s="5"/>
      <c r="P62" s="5"/>
    </row>
    <row r="63" spans="2:16" ht="14.25">
      <c r="B63" s="5"/>
      <c r="C63" s="5"/>
      <c r="D63" s="6"/>
      <c r="E63" s="6"/>
      <c r="F63" s="6"/>
      <c r="G63" s="6"/>
      <c r="H63" s="5"/>
      <c r="I63" s="5"/>
      <c r="J63" s="5"/>
      <c r="K63" s="5"/>
      <c r="L63" s="5"/>
      <c r="M63" s="5"/>
      <c r="N63" s="5"/>
      <c r="O63" s="5"/>
      <c r="P63" s="5"/>
    </row>
    <row r="64" spans="2:16" ht="14.25">
      <c r="B64" s="5"/>
      <c r="C64" s="5"/>
      <c r="D64" s="6"/>
      <c r="E64" s="6"/>
      <c r="F64" s="6"/>
      <c r="G64" s="6"/>
      <c r="H64" s="5"/>
      <c r="I64" s="5"/>
      <c r="J64" s="5"/>
      <c r="K64" s="5"/>
      <c r="L64" s="5"/>
      <c r="M64" s="5"/>
      <c r="N64" s="5"/>
      <c r="O64" s="5"/>
      <c r="P64" s="5"/>
    </row>
    <row r="65" spans="2:16" ht="14.25">
      <c r="B65" s="5"/>
      <c r="C65" s="5"/>
      <c r="D65" s="6"/>
      <c r="E65" s="6"/>
      <c r="F65" s="6"/>
      <c r="G65" s="6"/>
      <c r="H65" s="5"/>
      <c r="I65" s="5"/>
      <c r="J65" s="5"/>
      <c r="K65" s="5"/>
      <c r="L65" s="5"/>
      <c r="M65" s="5"/>
      <c r="N65" s="5"/>
      <c r="O65" s="5"/>
      <c r="P65" s="5"/>
    </row>
    <row r="66" spans="3:16" ht="14.2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3:16" ht="14.2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3:16" ht="14.2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3:16" ht="14.25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3:16" ht="14.25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3:16" ht="14.25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3:16" ht="14.25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3:16" ht="14.25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3:16" ht="14.25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3:16" ht="14.25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3:16" ht="14.2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3:16" ht="14.25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3:16" ht="14.25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3:16" ht="14.25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3:16" ht="14.25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3:16" ht="14.2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3:16" ht="14.25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3:16" ht="14.25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3:16" ht="14.25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3:16" ht="14.2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3:16" ht="14.25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3:16" ht="14.2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3:16" ht="14.2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3:16" ht="14.2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3:16" ht="14.2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3:16" ht="14.25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3:16" ht="14.2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3:16" ht="14.2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3:16" ht="14.2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3:16" ht="14.2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3:16" ht="14.2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3:16" ht="14.2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3:16" ht="14.2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3:16" ht="14.2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3:16" ht="14.2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3:16" ht="14.2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3:16" ht="14.2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3:16" ht="14.2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3:16" ht="14.2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3:16" ht="14.2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3:16" ht="14.2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3:16" ht="14.2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3:16" ht="14.2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3:16" ht="14.2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3:16" ht="14.2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3:16" ht="14.2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3:16" ht="14.25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3:16" ht="14.25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3:16" ht="14.2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3:16" ht="14.2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3:16" ht="14.25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3:16" ht="14.25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3:16" ht="14.25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3:16" ht="14.25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3:16" ht="14.25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3:16" ht="14.2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3:16" ht="14.2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3:16" ht="14.25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3:16" ht="14.25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3:16" ht="14.2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3:16" ht="14.25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3:16" ht="14.2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3:16" ht="14.2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3:16" ht="14.2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3:16" ht="14.2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3:16" ht="14.25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3:16" ht="14.25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3:16" ht="14.2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3:16" ht="14.25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3:16" ht="14.2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3:16" ht="14.25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3:16" ht="14.25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3:16" ht="14.2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3:16" ht="14.25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3:16" ht="14.2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3:16" ht="14.25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</sheetData>
  <sheetProtection/>
  <mergeCells count="23">
    <mergeCell ref="A54:P54"/>
    <mergeCell ref="A56:P56"/>
    <mergeCell ref="A58:P58"/>
    <mergeCell ref="A38:P38"/>
    <mergeCell ref="A41:P41"/>
    <mergeCell ref="A43:P43"/>
    <mergeCell ref="A46:P46"/>
    <mergeCell ref="A49:P49"/>
    <mergeCell ref="A51:P51"/>
    <mergeCell ref="A8:A15"/>
    <mergeCell ref="A16:A19"/>
    <mergeCell ref="A20:A22"/>
    <mergeCell ref="A25:A32"/>
    <mergeCell ref="A33:A36"/>
    <mergeCell ref="A23:P23"/>
    <mergeCell ref="M5:N5"/>
    <mergeCell ref="O5:P5"/>
    <mergeCell ref="A5:B6"/>
    <mergeCell ref="C5:D5"/>
    <mergeCell ref="E5:F5"/>
    <mergeCell ref="G5:H5"/>
    <mergeCell ref="I5:J5"/>
    <mergeCell ref="K5:L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G75"/>
  <sheetViews>
    <sheetView zoomScalePageLayoutView="0" workbookViewId="0" topLeftCell="A31">
      <selection activeCell="F34" sqref="B34:Q51"/>
    </sheetView>
  </sheetViews>
  <sheetFormatPr defaultColWidth="9.140625" defaultRowHeight="15"/>
  <cols>
    <col min="1" max="2" width="3.7109375" style="7" customWidth="1"/>
    <col min="3" max="3" width="31.00390625" style="7" bestFit="1" customWidth="1"/>
    <col min="4" max="5" width="10.8515625" style="7" bestFit="1" customWidth="1"/>
    <col min="6" max="7" width="10.00390625" style="7" bestFit="1" customWidth="1"/>
    <col min="8" max="9" width="8.7109375" style="7" bestFit="1" customWidth="1"/>
    <col min="10" max="13" width="10.00390625" style="7" bestFit="1" customWidth="1"/>
    <col min="14" max="17" width="8.7109375" style="7" bestFit="1" customWidth="1"/>
    <col min="18" max="19" width="11.00390625" style="7" bestFit="1" customWidth="1"/>
    <col min="20" max="22" width="10.00390625" style="7" bestFit="1" customWidth="1"/>
    <col min="23" max="34" width="11.00390625" style="7" bestFit="1" customWidth="1"/>
    <col min="35" max="37" width="10.00390625" style="7" bestFit="1" customWidth="1"/>
    <col min="38" max="41" width="11.00390625" style="7" bestFit="1" customWidth="1"/>
    <col min="42" max="43" width="10.00390625" style="7" bestFit="1" customWidth="1"/>
    <col min="44" max="47" width="11.00390625" style="7" bestFit="1" customWidth="1"/>
    <col min="48" max="52" width="10.00390625" style="7" bestFit="1" customWidth="1"/>
    <col min="53" max="56" width="11.00390625" style="7" bestFit="1" customWidth="1"/>
    <col min="57" max="57" width="10.00390625" style="7" bestFit="1" customWidth="1"/>
    <col min="58" max="58" width="9.28125" style="7" bestFit="1" customWidth="1"/>
    <col min="59" max="74" width="11.00390625" style="7" bestFit="1" customWidth="1"/>
    <col min="75" max="76" width="10.00390625" style="7" bestFit="1" customWidth="1"/>
    <col min="77" max="80" width="11.00390625" style="7" bestFit="1" customWidth="1"/>
    <col min="81" max="82" width="10.00390625" style="7" bestFit="1" customWidth="1"/>
    <col min="83" max="89" width="11.00390625" style="7" bestFit="1" customWidth="1"/>
    <col min="90" max="91" width="10.00390625" style="7" bestFit="1" customWidth="1"/>
    <col min="92" max="95" width="11.00390625" style="7" bestFit="1" customWidth="1"/>
    <col min="96" max="109" width="10.00390625" style="7" bestFit="1" customWidth="1"/>
    <col min="110" max="112" width="11.00390625" style="7" bestFit="1" customWidth="1"/>
    <col min="113" max="115" width="10.00390625" style="7" bestFit="1" customWidth="1"/>
    <col min="116" max="119" width="11.00390625" style="7" bestFit="1" customWidth="1"/>
    <col min="120" max="125" width="10.00390625" style="7" bestFit="1" customWidth="1"/>
    <col min="126" max="127" width="9.28125" style="7" bestFit="1" customWidth="1"/>
    <col min="128" max="131" width="11.00390625" style="7" bestFit="1" customWidth="1"/>
    <col min="132" max="132" width="10.00390625" style="7" bestFit="1" customWidth="1"/>
    <col min="133" max="135" width="11.00390625" style="7" bestFit="1" customWidth="1"/>
    <col min="136" max="137" width="10.00390625" style="7" bestFit="1" customWidth="1"/>
    <col min="138" max="148" width="9.28125" style="7" bestFit="1" customWidth="1"/>
    <col min="149" max="150" width="10.00390625" style="7" bestFit="1" customWidth="1"/>
    <col min="151" max="158" width="9.28125" style="7" bestFit="1" customWidth="1"/>
    <col min="159" max="161" width="11.00390625" style="7" bestFit="1" customWidth="1"/>
    <col min="162" max="163" width="10.00390625" style="7" bestFit="1" customWidth="1"/>
    <col min="164" max="16384" width="9.140625" style="7" customWidth="1"/>
  </cols>
  <sheetData>
    <row r="1" spans="1:17" ht="14.25">
      <c r="A1" s="1" t="s">
        <v>327</v>
      </c>
      <c r="B1" s="1"/>
      <c r="C1" s="1"/>
      <c r="D1" s="1"/>
      <c r="E1" s="1"/>
      <c r="F1" s="1"/>
      <c r="G1" s="1"/>
      <c r="H1"/>
      <c r="P1"/>
      <c r="Q1"/>
    </row>
    <row r="2" spans="1:17" ht="12.75">
      <c r="A2" s="1" t="s">
        <v>92</v>
      </c>
      <c r="B2" s="1"/>
      <c r="C2" s="1"/>
      <c r="D2" s="1"/>
      <c r="E2" s="1"/>
      <c r="F2" s="1"/>
      <c r="G2" s="1"/>
      <c r="H2" s="8"/>
      <c r="P2" s="8"/>
      <c r="Q2" s="8"/>
    </row>
    <row r="3" spans="1:17" ht="12">
      <c r="A3" s="22"/>
      <c r="B3" s="22"/>
      <c r="C3" s="22"/>
      <c r="D3" s="22"/>
      <c r="E3" s="22"/>
      <c r="F3" s="22"/>
      <c r="G3" s="22"/>
      <c r="H3" s="72"/>
      <c r="I3" s="94"/>
      <c r="J3" s="94"/>
      <c r="K3" s="94"/>
      <c r="L3" s="94"/>
      <c r="M3" s="94"/>
      <c r="N3" s="94"/>
      <c r="O3" s="94"/>
      <c r="P3" s="72"/>
      <c r="Q3" s="72"/>
    </row>
    <row r="4" spans="1:17" ht="12">
      <c r="A4" s="94"/>
      <c r="B4" s="94"/>
      <c r="C4" s="94"/>
      <c r="D4" s="13" t="s">
        <v>3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</row>
    <row r="5" spans="1:17" ht="12">
      <c r="A5" s="299" t="s">
        <v>4</v>
      </c>
      <c r="B5" s="300"/>
      <c r="C5" s="301"/>
      <c r="D5" s="305" t="s">
        <v>5</v>
      </c>
      <c r="E5" s="298"/>
      <c r="F5" s="297" t="s">
        <v>321</v>
      </c>
      <c r="G5" s="298"/>
      <c r="H5" s="305" t="s">
        <v>322</v>
      </c>
      <c r="I5" s="305"/>
      <c r="J5" s="297" t="s">
        <v>323</v>
      </c>
      <c r="K5" s="298"/>
      <c r="L5" s="305" t="s">
        <v>324</v>
      </c>
      <c r="M5" s="305"/>
      <c r="N5" s="297" t="s">
        <v>325</v>
      </c>
      <c r="O5" s="298"/>
      <c r="P5" s="297" t="s">
        <v>326</v>
      </c>
      <c r="Q5" s="298"/>
    </row>
    <row r="6" spans="1:17" ht="12">
      <c r="A6" s="302"/>
      <c r="B6" s="303"/>
      <c r="C6" s="304"/>
      <c r="D6" s="95">
        <v>40178</v>
      </c>
      <c r="E6" s="96" t="s">
        <v>94</v>
      </c>
      <c r="F6" s="95">
        <v>40178</v>
      </c>
      <c r="G6" s="96" t="s">
        <v>94</v>
      </c>
      <c r="H6" s="95">
        <v>40178</v>
      </c>
      <c r="I6" s="96" t="s">
        <v>94</v>
      </c>
      <c r="J6" s="95">
        <v>40178</v>
      </c>
      <c r="K6" s="96" t="s">
        <v>94</v>
      </c>
      <c r="L6" s="95">
        <v>40178</v>
      </c>
      <c r="M6" s="96" t="s">
        <v>94</v>
      </c>
      <c r="N6" s="95">
        <v>40178</v>
      </c>
      <c r="O6" s="96" t="s">
        <v>94</v>
      </c>
      <c r="P6" s="95">
        <v>40178</v>
      </c>
      <c r="Q6" s="96" t="s">
        <v>94</v>
      </c>
    </row>
    <row r="7" spans="1:131" ht="15" customHeight="1">
      <c r="A7" s="172" t="s">
        <v>95</v>
      </c>
      <c r="B7" s="173"/>
      <c r="C7" s="174"/>
      <c r="D7" s="25">
        <v>130811048.13500002</v>
      </c>
      <c r="E7" s="25">
        <v>124719785.205</v>
      </c>
      <c r="F7" s="32">
        <v>70069137.04</v>
      </c>
      <c r="G7" s="32">
        <v>65352985.92</v>
      </c>
      <c r="H7" s="32">
        <v>11448.496</v>
      </c>
      <c r="I7" s="32">
        <v>14921.84</v>
      </c>
      <c r="J7" s="32">
        <v>41313255.501</v>
      </c>
      <c r="K7" s="32">
        <v>40665932.688</v>
      </c>
      <c r="L7" s="32">
        <v>19155538.55</v>
      </c>
      <c r="M7" s="32">
        <v>18428292.056</v>
      </c>
      <c r="N7" s="32">
        <v>10236.79</v>
      </c>
      <c r="O7" s="32">
        <v>12046.645</v>
      </c>
      <c r="P7" s="32">
        <v>251431.758</v>
      </c>
      <c r="Q7" s="32">
        <v>245606.056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</row>
    <row r="8" spans="1:131" ht="12">
      <c r="A8" s="191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</row>
    <row r="9" spans="1:131" ht="12">
      <c r="A9" s="194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6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</row>
    <row r="10" spans="1:131" ht="15" customHeight="1">
      <c r="A10" s="188" t="s">
        <v>96</v>
      </c>
      <c r="B10" s="172" t="s">
        <v>97</v>
      </c>
      <c r="C10" s="174"/>
      <c r="D10" s="25">
        <v>104301935.149</v>
      </c>
      <c r="E10" s="25">
        <v>102230159.765</v>
      </c>
      <c r="F10" s="32">
        <v>55583940.64</v>
      </c>
      <c r="G10" s="32">
        <v>53424894.178</v>
      </c>
      <c r="H10" s="32">
        <v>8541.761</v>
      </c>
      <c r="I10" s="32">
        <v>12217.484</v>
      </c>
      <c r="J10" s="32">
        <v>32831099.609</v>
      </c>
      <c r="K10" s="32">
        <v>33090396.683</v>
      </c>
      <c r="L10" s="32">
        <v>15643648</v>
      </c>
      <c r="M10" s="32">
        <v>15467781.646</v>
      </c>
      <c r="N10" s="32">
        <v>9504.118</v>
      </c>
      <c r="O10" s="32">
        <v>11367.574</v>
      </c>
      <c r="P10" s="32">
        <v>225201.021</v>
      </c>
      <c r="Q10" s="32">
        <v>223502.2</v>
      </c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</row>
    <row r="11" spans="1:131" ht="12">
      <c r="A11" s="189"/>
      <c r="B11" s="172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4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</row>
    <row r="12" spans="1:131" ht="12">
      <c r="A12" s="189"/>
      <c r="B12" s="42" t="s">
        <v>98</v>
      </c>
      <c r="C12" s="66" t="s">
        <v>99</v>
      </c>
      <c r="D12" s="25">
        <v>65616438.341000006</v>
      </c>
      <c r="E12" s="25">
        <v>62666486.993</v>
      </c>
      <c r="F12" s="32">
        <v>30358236.96</v>
      </c>
      <c r="G12" s="32">
        <v>28181731.134</v>
      </c>
      <c r="H12" s="32">
        <v>1812.534</v>
      </c>
      <c r="I12" s="32">
        <v>1951.673</v>
      </c>
      <c r="J12" s="32">
        <v>21940225.309</v>
      </c>
      <c r="K12" s="32">
        <v>21508757.863</v>
      </c>
      <c r="L12" s="32">
        <v>13124934.527</v>
      </c>
      <c r="M12" s="32">
        <v>12777048.154</v>
      </c>
      <c r="N12" s="32">
        <v>2501.735</v>
      </c>
      <c r="O12" s="32">
        <v>2579.571</v>
      </c>
      <c r="P12" s="32">
        <v>188727.276</v>
      </c>
      <c r="Q12" s="32">
        <v>194418.598</v>
      </c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</row>
    <row r="13" spans="1:131" ht="21">
      <c r="A13" s="189"/>
      <c r="B13" s="43" t="s">
        <v>27</v>
      </c>
      <c r="C13" s="65" t="s">
        <v>100</v>
      </c>
      <c r="D13" s="30">
        <v>2052913.4830000002</v>
      </c>
      <c r="E13" s="30">
        <v>1921550.993</v>
      </c>
      <c r="F13" s="31">
        <v>1454895.879</v>
      </c>
      <c r="G13" s="31">
        <v>1337431.044</v>
      </c>
      <c r="H13" s="31">
        <v>166.279</v>
      </c>
      <c r="I13" s="31">
        <v>172.469</v>
      </c>
      <c r="J13" s="31">
        <v>465059.067</v>
      </c>
      <c r="K13" s="31">
        <v>458421.973</v>
      </c>
      <c r="L13" s="31">
        <v>130819.899</v>
      </c>
      <c r="M13" s="31">
        <v>123499.445</v>
      </c>
      <c r="N13" s="31">
        <v>527.62</v>
      </c>
      <c r="O13" s="31">
        <v>600.709</v>
      </c>
      <c r="P13" s="31">
        <v>1444.739</v>
      </c>
      <c r="Q13" s="31">
        <v>1425.353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</row>
    <row r="14" spans="1:131" ht="12">
      <c r="A14" s="189"/>
      <c r="B14" s="23"/>
      <c r="C14" s="26" t="s">
        <v>101</v>
      </c>
      <c r="D14" s="25">
        <v>1864682.7130000002</v>
      </c>
      <c r="E14" s="25">
        <v>1745056.783</v>
      </c>
      <c r="F14" s="32">
        <v>1343926.406</v>
      </c>
      <c r="G14" s="32">
        <v>1227015.213</v>
      </c>
      <c r="H14" s="32">
        <v>166.279</v>
      </c>
      <c r="I14" s="32">
        <v>172.469</v>
      </c>
      <c r="J14" s="32">
        <v>398549.406</v>
      </c>
      <c r="K14" s="32">
        <v>399285.96</v>
      </c>
      <c r="L14" s="32">
        <v>120105.334</v>
      </c>
      <c r="M14" s="32">
        <v>116574.19</v>
      </c>
      <c r="N14" s="32">
        <v>527.62</v>
      </c>
      <c r="O14" s="32">
        <v>600.709</v>
      </c>
      <c r="P14" s="32">
        <v>1407.668</v>
      </c>
      <c r="Q14" s="32">
        <v>1408.242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</row>
    <row r="15" spans="1:131" ht="12">
      <c r="A15" s="189"/>
      <c r="B15" s="23"/>
      <c r="C15" s="26" t="s">
        <v>102</v>
      </c>
      <c r="D15" s="25">
        <v>188230.77</v>
      </c>
      <c r="E15" s="25">
        <v>176494.21000000002</v>
      </c>
      <c r="F15" s="32">
        <v>110969.473</v>
      </c>
      <c r="G15" s="32">
        <v>110415.831</v>
      </c>
      <c r="H15" s="32">
        <v>0</v>
      </c>
      <c r="I15" s="32">
        <v>0</v>
      </c>
      <c r="J15" s="32">
        <v>66509.661</v>
      </c>
      <c r="K15" s="32">
        <v>59136.013</v>
      </c>
      <c r="L15" s="32">
        <v>10714.565</v>
      </c>
      <c r="M15" s="32">
        <v>6925.255</v>
      </c>
      <c r="N15" s="32">
        <v>0</v>
      </c>
      <c r="O15" s="32">
        <v>0</v>
      </c>
      <c r="P15" s="32">
        <v>37.071</v>
      </c>
      <c r="Q15" s="32">
        <v>17.111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</row>
    <row r="16" spans="1:17" ht="12">
      <c r="A16" s="189"/>
      <c r="B16" s="23" t="s">
        <v>103</v>
      </c>
      <c r="C16" s="66" t="s">
        <v>104</v>
      </c>
      <c r="D16" s="25">
        <v>37338034.64599999</v>
      </c>
      <c r="E16" s="25">
        <v>35977906.187</v>
      </c>
      <c r="F16" s="32">
        <v>14726627.408</v>
      </c>
      <c r="G16" s="32">
        <v>13885927.095</v>
      </c>
      <c r="H16" s="32">
        <v>1620.287</v>
      </c>
      <c r="I16" s="32">
        <v>1765.667</v>
      </c>
      <c r="J16" s="32">
        <v>11928224.944</v>
      </c>
      <c r="K16" s="32">
        <v>11773427.871</v>
      </c>
      <c r="L16" s="32">
        <v>10508079.344</v>
      </c>
      <c r="M16" s="32">
        <v>10133814.787</v>
      </c>
      <c r="N16" s="32">
        <v>1973.771</v>
      </c>
      <c r="O16" s="32">
        <v>1978.371</v>
      </c>
      <c r="P16" s="32">
        <v>171508.892</v>
      </c>
      <c r="Q16" s="32">
        <v>180992.396</v>
      </c>
    </row>
    <row r="17" spans="1:17" ht="12">
      <c r="A17" s="189"/>
      <c r="B17" s="42" t="s">
        <v>105</v>
      </c>
      <c r="C17" s="66" t="s">
        <v>106</v>
      </c>
      <c r="D17" s="25">
        <v>4413944.601</v>
      </c>
      <c r="E17" s="25">
        <v>4022097.429</v>
      </c>
      <c r="F17" s="32">
        <v>3318854.48</v>
      </c>
      <c r="G17" s="32">
        <v>2997702.135</v>
      </c>
      <c r="H17" s="32">
        <v>0</v>
      </c>
      <c r="I17" s="32">
        <v>0</v>
      </c>
      <c r="J17" s="32">
        <v>849152.384</v>
      </c>
      <c r="K17" s="32">
        <v>803921.628</v>
      </c>
      <c r="L17" s="32">
        <v>237229.015</v>
      </c>
      <c r="M17" s="32">
        <v>215448.063</v>
      </c>
      <c r="N17" s="32">
        <v>0</v>
      </c>
      <c r="O17" s="32">
        <v>0</v>
      </c>
      <c r="P17" s="32">
        <v>8708.722</v>
      </c>
      <c r="Q17" s="32">
        <v>5025.603</v>
      </c>
    </row>
    <row r="18" spans="1:17" ht="12">
      <c r="A18" s="189"/>
      <c r="B18" s="23" t="s">
        <v>107</v>
      </c>
      <c r="C18" s="66" t="s">
        <v>108</v>
      </c>
      <c r="D18" s="25">
        <v>20783096.263000004</v>
      </c>
      <c r="E18" s="25">
        <v>19860719.813</v>
      </c>
      <c r="F18" s="32">
        <v>10252241.546</v>
      </c>
      <c r="G18" s="32">
        <v>9422317.342</v>
      </c>
      <c r="H18" s="32">
        <v>25.968</v>
      </c>
      <c r="I18" s="32">
        <v>13.537</v>
      </c>
      <c r="J18" s="32">
        <v>8343867.448</v>
      </c>
      <c r="K18" s="32">
        <v>8176510.752</v>
      </c>
      <c r="L18" s="32">
        <v>2182123.841</v>
      </c>
      <c r="M18" s="32">
        <v>2255958.167</v>
      </c>
      <c r="N18" s="32">
        <v>0.344</v>
      </c>
      <c r="O18" s="32">
        <v>0.491</v>
      </c>
      <c r="P18" s="32">
        <v>4837.116</v>
      </c>
      <c r="Q18" s="32">
        <v>5919.524</v>
      </c>
    </row>
    <row r="19" spans="1:95" ht="12">
      <c r="A19" s="189"/>
      <c r="B19" s="42" t="s">
        <v>109</v>
      </c>
      <c r="C19" s="66" t="s">
        <v>110</v>
      </c>
      <c r="D19" s="25">
        <v>547324.5090000001</v>
      </c>
      <c r="E19" s="25">
        <v>505262.8020000001</v>
      </c>
      <c r="F19" s="32">
        <v>425825.324</v>
      </c>
      <c r="G19" s="32">
        <v>395952.481</v>
      </c>
      <c r="H19" s="32">
        <v>0</v>
      </c>
      <c r="I19" s="32">
        <v>0</v>
      </c>
      <c r="J19" s="32">
        <v>93486.517</v>
      </c>
      <c r="K19" s="32">
        <v>87232.557</v>
      </c>
      <c r="L19" s="32">
        <v>27894.025</v>
      </c>
      <c r="M19" s="32">
        <v>22050.145</v>
      </c>
      <c r="N19" s="32">
        <v>0</v>
      </c>
      <c r="O19" s="32">
        <v>0</v>
      </c>
      <c r="P19" s="32">
        <v>118.643</v>
      </c>
      <c r="Q19" s="32">
        <v>27.619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</row>
    <row r="20" spans="1:95" ht="12">
      <c r="A20" s="189"/>
      <c r="B20" s="42" t="s">
        <v>111</v>
      </c>
      <c r="C20" s="66" t="s">
        <v>112</v>
      </c>
      <c r="D20" s="25">
        <v>481124.839</v>
      </c>
      <c r="E20" s="25">
        <v>378949.76900000003</v>
      </c>
      <c r="F20" s="32">
        <v>179792.323</v>
      </c>
      <c r="G20" s="32">
        <v>142401.037</v>
      </c>
      <c r="H20" s="32">
        <v>0</v>
      </c>
      <c r="I20" s="32">
        <v>0</v>
      </c>
      <c r="J20" s="32">
        <v>260434.949</v>
      </c>
      <c r="K20" s="32">
        <v>209243.082</v>
      </c>
      <c r="L20" s="32">
        <v>38788.403</v>
      </c>
      <c r="M20" s="32">
        <v>26277.547</v>
      </c>
      <c r="N20" s="32">
        <v>0</v>
      </c>
      <c r="O20" s="32">
        <v>0</v>
      </c>
      <c r="P20" s="32">
        <v>2109.164</v>
      </c>
      <c r="Q20" s="32">
        <v>1028.103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</row>
    <row r="21" spans="1:95" ht="12">
      <c r="A21" s="189"/>
      <c r="B21" s="172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4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</row>
    <row r="22" spans="1:95" ht="12">
      <c r="A22" s="189"/>
      <c r="B22" s="42" t="s">
        <v>113</v>
      </c>
      <c r="C22" s="66" t="s">
        <v>114</v>
      </c>
      <c r="D22" s="25">
        <v>38016064.029</v>
      </c>
      <c r="E22" s="25">
        <v>38908089.324999996</v>
      </c>
      <c r="F22" s="32">
        <v>24777331.538</v>
      </c>
      <c r="G22" s="32">
        <v>24816793.097</v>
      </c>
      <c r="H22" s="32">
        <v>6723.58</v>
      </c>
      <c r="I22" s="32">
        <v>10254.088</v>
      </c>
      <c r="J22" s="32">
        <v>10769268.657</v>
      </c>
      <c r="K22" s="32">
        <v>11441467.107</v>
      </c>
      <c r="L22" s="32">
        <v>2420613.043</v>
      </c>
      <c r="M22" s="32">
        <v>2603369.507</v>
      </c>
      <c r="N22" s="32">
        <v>6889.283</v>
      </c>
      <c r="O22" s="32">
        <v>8678.32</v>
      </c>
      <c r="P22" s="32">
        <v>35237.928</v>
      </c>
      <c r="Q22" s="32">
        <v>27527.206</v>
      </c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</row>
    <row r="23" spans="1:95" ht="12">
      <c r="A23" s="189"/>
      <c r="B23" s="23" t="s">
        <v>27</v>
      </c>
      <c r="C23" s="66" t="s">
        <v>115</v>
      </c>
      <c r="D23" s="25">
        <v>527945.25</v>
      </c>
      <c r="E23" s="25">
        <v>424782.92299999995</v>
      </c>
      <c r="F23" s="32">
        <v>413140.385</v>
      </c>
      <c r="G23" s="32">
        <v>305831.87</v>
      </c>
      <c r="H23" s="32">
        <v>0</v>
      </c>
      <c r="I23" s="32">
        <v>0</v>
      </c>
      <c r="J23" s="32">
        <v>104043.546</v>
      </c>
      <c r="K23" s="32">
        <v>110089.737</v>
      </c>
      <c r="L23" s="32">
        <v>10741.8</v>
      </c>
      <c r="M23" s="32">
        <v>8841.797</v>
      </c>
      <c r="N23" s="32">
        <v>19.519</v>
      </c>
      <c r="O23" s="32">
        <v>19.519</v>
      </c>
      <c r="P23" s="32">
        <v>0</v>
      </c>
      <c r="Q23" s="32">
        <v>0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</row>
    <row r="24" spans="1:95" ht="12">
      <c r="A24" s="189"/>
      <c r="B24" s="23" t="s">
        <v>103</v>
      </c>
      <c r="C24" s="66" t="s">
        <v>116</v>
      </c>
      <c r="D24" s="25">
        <v>9450687.923</v>
      </c>
      <c r="E24" s="25">
        <v>9987292.173999999</v>
      </c>
      <c r="F24" s="32">
        <v>6224753.662</v>
      </c>
      <c r="G24" s="32">
        <v>6431924.371</v>
      </c>
      <c r="H24" s="32">
        <v>753.319</v>
      </c>
      <c r="I24" s="32">
        <v>679.51</v>
      </c>
      <c r="J24" s="32">
        <v>2577560.532</v>
      </c>
      <c r="K24" s="32">
        <v>2897499.51</v>
      </c>
      <c r="L24" s="32">
        <v>637331.162</v>
      </c>
      <c r="M24" s="32">
        <v>643922.788</v>
      </c>
      <c r="N24" s="32">
        <v>5325.295</v>
      </c>
      <c r="O24" s="32">
        <v>7493.054</v>
      </c>
      <c r="P24" s="32">
        <v>4963.953</v>
      </c>
      <c r="Q24" s="32">
        <v>5772.941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</row>
    <row r="25" spans="1:95" ht="12">
      <c r="A25" s="189"/>
      <c r="B25" s="42" t="s">
        <v>105</v>
      </c>
      <c r="C25" s="66" t="s">
        <v>117</v>
      </c>
      <c r="D25" s="25">
        <v>8624003.62</v>
      </c>
      <c r="E25" s="25">
        <v>8756242.775</v>
      </c>
      <c r="F25" s="32">
        <v>5326991.142</v>
      </c>
      <c r="G25" s="32">
        <v>5436772.554</v>
      </c>
      <c r="H25" s="32">
        <v>636.345</v>
      </c>
      <c r="I25" s="32">
        <v>3475.656</v>
      </c>
      <c r="J25" s="32">
        <v>2653614.278</v>
      </c>
      <c r="K25" s="32">
        <v>2615507.889</v>
      </c>
      <c r="L25" s="32">
        <v>637982.313</v>
      </c>
      <c r="M25" s="32">
        <v>697285.749</v>
      </c>
      <c r="N25" s="32">
        <v>42.952</v>
      </c>
      <c r="O25" s="32">
        <v>43.787</v>
      </c>
      <c r="P25" s="32">
        <v>4736.59</v>
      </c>
      <c r="Q25" s="32">
        <v>3157.14</v>
      </c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</row>
    <row r="26" spans="1:95" ht="12">
      <c r="A26" s="189"/>
      <c r="B26" s="42" t="s">
        <v>107</v>
      </c>
      <c r="C26" s="66" t="s">
        <v>118</v>
      </c>
      <c r="D26" s="25">
        <v>16844167.186</v>
      </c>
      <c r="E26" s="25">
        <v>17379273.69</v>
      </c>
      <c r="F26" s="32">
        <v>10832834.437</v>
      </c>
      <c r="G26" s="32">
        <v>10814575.418</v>
      </c>
      <c r="H26" s="32">
        <v>4491.67</v>
      </c>
      <c r="I26" s="32">
        <v>5511.484</v>
      </c>
      <c r="J26" s="32">
        <v>5029842.205</v>
      </c>
      <c r="K26" s="32">
        <v>5507073.279</v>
      </c>
      <c r="L26" s="32">
        <v>953337.856</v>
      </c>
      <c r="M26" s="32">
        <v>1037310.26</v>
      </c>
      <c r="N26" s="32">
        <v>1304.467</v>
      </c>
      <c r="O26" s="32">
        <v>1047.318</v>
      </c>
      <c r="P26" s="32">
        <v>22356.551</v>
      </c>
      <c r="Q26" s="32">
        <v>13755.931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</row>
    <row r="27" spans="1:95" ht="12">
      <c r="A27" s="189"/>
      <c r="B27" s="42" t="s">
        <v>109</v>
      </c>
      <c r="C27" s="66" t="s">
        <v>119</v>
      </c>
      <c r="D27" s="25">
        <v>2569260.05</v>
      </c>
      <c r="E27" s="25">
        <v>2360497.7630000003</v>
      </c>
      <c r="F27" s="32">
        <v>1979611.912</v>
      </c>
      <c r="G27" s="32">
        <v>1827688.884</v>
      </c>
      <c r="H27" s="32">
        <v>842.246</v>
      </c>
      <c r="I27" s="32">
        <v>587.438</v>
      </c>
      <c r="J27" s="32">
        <v>404208.096</v>
      </c>
      <c r="K27" s="32">
        <v>311296.692</v>
      </c>
      <c r="L27" s="32">
        <v>181219.912</v>
      </c>
      <c r="M27" s="32">
        <v>216008.913</v>
      </c>
      <c r="N27" s="32">
        <v>197.05</v>
      </c>
      <c r="O27" s="32">
        <v>74.642</v>
      </c>
      <c r="P27" s="32">
        <v>3180.834</v>
      </c>
      <c r="Q27" s="32">
        <v>4841.194</v>
      </c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</row>
    <row r="28" spans="1:95" ht="12">
      <c r="A28" s="189"/>
      <c r="B28" s="172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4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</row>
    <row r="29" spans="1:95" ht="12">
      <c r="A29" s="190"/>
      <c r="B29" s="42" t="s">
        <v>120</v>
      </c>
      <c r="C29" s="66" t="s">
        <v>121</v>
      </c>
      <c r="D29" s="25">
        <v>669432.779</v>
      </c>
      <c r="E29" s="25">
        <v>655583.4469999998</v>
      </c>
      <c r="F29" s="32">
        <v>448372.142</v>
      </c>
      <c r="G29" s="32">
        <v>426369.947</v>
      </c>
      <c r="H29" s="32">
        <v>5.647</v>
      </c>
      <c r="I29" s="32">
        <v>11.723</v>
      </c>
      <c r="J29" s="32">
        <v>121605.643</v>
      </c>
      <c r="K29" s="32">
        <v>140171.713</v>
      </c>
      <c r="L29" s="32">
        <v>98100.43</v>
      </c>
      <c r="M29" s="32">
        <v>87363.985</v>
      </c>
      <c r="N29" s="32">
        <v>113.1</v>
      </c>
      <c r="O29" s="32">
        <v>109.683</v>
      </c>
      <c r="P29" s="32">
        <v>1235.817</v>
      </c>
      <c r="Q29" s="32">
        <v>1556.396</v>
      </c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</row>
    <row r="30" spans="1:95" ht="12">
      <c r="A30" s="191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3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</row>
    <row r="31" spans="1:95" ht="12">
      <c r="A31" s="194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6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</row>
    <row r="32" spans="1:95" ht="15" customHeight="1">
      <c r="A32" s="188" t="s">
        <v>122</v>
      </c>
      <c r="B32" s="172" t="s">
        <v>123</v>
      </c>
      <c r="C32" s="174"/>
      <c r="D32" s="25">
        <v>104301935.149</v>
      </c>
      <c r="E32" s="25">
        <v>102230159.765</v>
      </c>
      <c r="F32" s="145">
        <v>55583940.64</v>
      </c>
      <c r="G32" s="145">
        <v>53424894.178</v>
      </c>
      <c r="H32" s="145">
        <v>8541.761</v>
      </c>
      <c r="I32" s="145">
        <v>12217.484</v>
      </c>
      <c r="J32" s="145">
        <v>32831099.609</v>
      </c>
      <c r="K32" s="145">
        <v>33090396.683</v>
      </c>
      <c r="L32" s="145">
        <v>15643648</v>
      </c>
      <c r="M32" s="145">
        <v>15467781.646</v>
      </c>
      <c r="N32" s="145">
        <v>9504.118</v>
      </c>
      <c r="O32" s="145">
        <v>11367.574</v>
      </c>
      <c r="P32" s="145">
        <v>225201.021</v>
      </c>
      <c r="Q32" s="145">
        <v>223502.2</v>
      </c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</row>
    <row r="33" spans="1:17" ht="12">
      <c r="A33" s="189"/>
      <c r="B33" s="172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4"/>
    </row>
    <row r="34" spans="1:17" ht="12">
      <c r="A34" s="189"/>
      <c r="B34" s="42" t="s">
        <v>98</v>
      </c>
      <c r="C34" s="141" t="s">
        <v>124</v>
      </c>
      <c r="D34" s="25">
        <v>36652402.466</v>
      </c>
      <c r="E34" s="25">
        <v>35896519.098</v>
      </c>
      <c r="F34" s="145">
        <v>17347392.779</v>
      </c>
      <c r="G34" s="145">
        <v>16652608.341</v>
      </c>
      <c r="H34" s="145">
        <v>2199.146</v>
      </c>
      <c r="I34" s="145">
        <v>2147.346</v>
      </c>
      <c r="J34" s="145">
        <v>14390825.979</v>
      </c>
      <c r="K34" s="145">
        <v>14384667.065</v>
      </c>
      <c r="L34" s="145">
        <v>4796661.477</v>
      </c>
      <c r="M34" s="145">
        <v>4736965.435</v>
      </c>
      <c r="N34" s="145">
        <v>-816.834</v>
      </c>
      <c r="O34" s="145">
        <v>674.485</v>
      </c>
      <c r="P34" s="145">
        <v>116139.919</v>
      </c>
      <c r="Q34" s="145">
        <v>119456.426</v>
      </c>
    </row>
    <row r="35" spans="1:17" ht="12">
      <c r="A35" s="189"/>
      <c r="B35" s="23" t="s">
        <v>27</v>
      </c>
      <c r="C35" s="141" t="s">
        <v>125</v>
      </c>
      <c r="D35" s="25">
        <v>13685847.320999999</v>
      </c>
      <c r="E35" s="25">
        <v>13203396.35</v>
      </c>
      <c r="F35" s="145">
        <v>6682920.394</v>
      </c>
      <c r="G35" s="145">
        <v>6393328.414</v>
      </c>
      <c r="H35" s="145">
        <v>1021.926</v>
      </c>
      <c r="I35" s="145">
        <v>1029.426</v>
      </c>
      <c r="J35" s="145">
        <v>4811453.023</v>
      </c>
      <c r="K35" s="145">
        <v>4723754.209</v>
      </c>
      <c r="L35" s="145">
        <v>2102281.497</v>
      </c>
      <c r="M35" s="145">
        <v>1996470.377</v>
      </c>
      <c r="N35" s="145">
        <v>1182.532</v>
      </c>
      <c r="O35" s="145">
        <v>1124.182</v>
      </c>
      <c r="P35" s="145">
        <v>86987.949</v>
      </c>
      <c r="Q35" s="145">
        <v>87689.742</v>
      </c>
    </row>
    <row r="36" spans="1:17" ht="12">
      <c r="A36" s="189"/>
      <c r="B36" s="23" t="s">
        <v>103</v>
      </c>
      <c r="C36" s="141" t="s">
        <v>126</v>
      </c>
      <c r="D36" s="25">
        <v>9326018.66</v>
      </c>
      <c r="E36" s="25">
        <v>9128717.718</v>
      </c>
      <c r="F36" s="145">
        <v>3824638.342</v>
      </c>
      <c r="G36" s="145">
        <v>3526606.496</v>
      </c>
      <c r="H36" s="145">
        <v>254.852</v>
      </c>
      <c r="I36" s="145">
        <v>268.76</v>
      </c>
      <c r="J36" s="145">
        <v>3841312.807</v>
      </c>
      <c r="K36" s="145">
        <v>3916330.787</v>
      </c>
      <c r="L36" s="145">
        <v>1649300.314</v>
      </c>
      <c r="M36" s="145">
        <v>1673154.755</v>
      </c>
      <c r="N36" s="145">
        <v>40</v>
      </c>
      <c r="O36" s="145">
        <v>0</v>
      </c>
      <c r="P36" s="145">
        <v>10472.345</v>
      </c>
      <c r="Q36" s="145">
        <v>12356.92</v>
      </c>
    </row>
    <row r="37" spans="1:163" ht="12">
      <c r="A37" s="189"/>
      <c r="B37" s="23" t="s">
        <v>105</v>
      </c>
      <c r="C37" s="141" t="s">
        <v>127</v>
      </c>
      <c r="D37" s="25">
        <v>4900265.097</v>
      </c>
      <c r="E37" s="25">
        <v>4840117.734</v>
      </c>
      <c r="F37" s="145">
        <v>994950.139</v>
      </c>
      <c r="G37" s="145">
        <v>1000231.116</v>
      </c>
      <c r="H37" s="145">
        <v>582.031</v>
      </c>
      <c r="I37" s="145">
        <v>494.345</v>
      </c>
      <c r="J37" s="145">
        <v>3140387.509</v>
      </c>
      <c r="K37" s="145">
        <v>3101685.785</v>
      </c>
      <c r="L37" s="145">
        <v>752159.214</v>
      </c>
      <c r="M37" s="145">
        <v>725591.332</v>
      </c>
      <c r="N37" s="145">
        <v>8.478</v>
      </c>
      <c r="O37" s="145">
        <v>5.084</v>
      </c>
      <c r="P37" s="145">
        <v>12177.726</v>
      </c>
      <c r="Q37" s="145">
        <v>12110.072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</row>
    <row r="38" spans="1:163" ht="12">
      <c r="A38" s="189"/>
      <c r="B38" s="23" t="s">
        <v>107</v>
      </c>
      <c r="C38" s="141" t="s">
        <v>128</v>
      </c>
      <c r="D38" s="25">
        <v>2081395.3150000002</v>
      </c>
      <c r="E38" s="25">
        <v>1571114.4400000002</v>
      </c>
      <c r="F38" s="145">
        <v>926004.126</v>
      </c>
      <c r="G38" s="145">
        <v>635006.775</v>
      </c>
      <c r="H38" s="145">
        <v>178.866</v>
      </c>
      <c r="I38" s="145">
        <v>178.865</v>
      </c>
      <c r="J38" s="145">
        <v>1091775.725</v>
      </c>
      <c r="K38" s="145">
        <v>866022.497</v>
      </c>
      <c r="L38" s="145">
        <v>61554.927</v>
      </c>
      <c r="M38" s="145">
        <v>68068.887</v>
      </c>
      <c r="N38" s="145">
        <v>-0.184</v>
      </c>
      <c r="O38" s="145">
        <v>-0.037</v>
      </c>
      <c r="P38" s="145">
        <v>1881.855</v>
      </c>
      <c r="Q38" s="145">
        <v>1837.453</v>
      </c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</row>
    <row r="39" spans="1:163" ht="12">
      <c r="A39" s="189"/>
      <c r="B39" s="23" t="s">
        <v>109</v>
      </c>
      <c r="C39" s="141" t="s">
        <v>129</v>
      </c>
      <c r="D39" s="25">
        <v>7470455.144</v>
      </c>
      <c r="E39" s="25">
        <v>6804168.511999999</v>
      </c>
      <c r="F39" s="145">
        <v>5826548.019</v>
      </c>
      <c r="G39" s="145">
        <v>5068306.63</v>
      </c>
      <c r="H39" s="145">
        <v>863.507</v>
      </c>
      <c r="I39" s="145">
        <v>716.999</v>
      </c>
      <c r="J39" s="145">
        <v>1390555.427</v>
      </c>
      <c r="K39" s="145">
        <v>1494856.345</v>
      </c>
      <c r="L39" s="145">
        <v>247334.134</v>
      </c>
      <c r="M39" s="145">
        <v>235702.416</v>
      </c>
      <c r="N39" s="145">
        <v>103.987</v>
      </c>
      <c r="O39" s="145">
        <v>81.193</v>
      </c>
      <c r="P39" s="145">
        <v>5050.07</v>
      </c>
      <c r="Q39" s="145">
        <v>4504.929</v>
      </c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pans="1:163" ht="12">
      <c r="A40" s="189"/>
      <c r="B40" s="23" t="s">
        <v>111</v>
      </c>
      <c r="C40" s="141" t="s">
        <v>130</v>
      </c>
      <c r="D40" s="25">
        <v>1656166.5520000001</v>
      </c>
      <c r="E40" s="25">
        <v>1160475.525</v>
      </c>
      <c r="F40" s="145">
        <v>1390520.621</v>
      </c>
      <c r="G40" s="145">
        <v>965438.807</v>
      </c>
      <c r="H40" s="145">
        <v>799.617</v>
      </c>
      <c r="I40" s="145">
        <v>761.366</v>
      </c>
      <c r="J40" s="145">
        <v>200578.879</v>
      </c>
      <c r="K40" s="145">
        <v>107970.451</v>
      </c>
      <c r="L40" s="145">
        <v>63355.485</v>
      </c>
      <c r="M40" s="145">
        <v>85683.369</v>
      </c>
      <c r="N40" s="145">
        <v>556.224</v>
      </c>
      <c r="O40" s="145">
        <v>488.515</v>
      </c>
      <c r="P40" s="145">
        <v>355.726</v>
      </c>
      <c r="Q40" s="145">
        <v>133.017</v>
      </c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</row>
    <row r="41" spans="1:163" ht="12">
      <c r="A41" s="189"/>
      <c r="B41" s="23" t="s">
        <v>131</v>
      </c>
      <c r="C41" s="141" t="s">
        <v>132</v>
      </c>
      <c r="D41" s="25">
        <v>2261566.232</v>
      </c>
      <c r="E41" s="25">
        <v>2793252.224</v>
      </c>
      <c r="F41" s="145">
        <v>1510102.827</v>
      </c>
      <c r="G41" s="145">
        <v>1896252.069</v>
      </c>
      <c r="H41" s="145">
        <v>234.999</v>
      </c>
      <c r="I41" s="145">
        <v>258.114</v>
      </c>
      <c r="J41" s="145">
        <v>625143.749</v>
      </c>
      <c r="K41" s="145">
        <v>748227.407</v>
      </c>
      <c r="L41" s="145">
        <v>123991.601</v>
      </c>
      <c r="M41" s="145">
        <v>147349.231</v>
      </c>
      <c r="N41" s="145">
        <v>44.617</v>
      </c>
      <c r="O41" s="145">
        <v>29.951</v>
      </c>
      <c r="P41" s="145">
        <v>2048.439</v>
      </c>
      <c r="Q41" s="145">
        <v>1135.452</v>
      </c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</row>
    <row r="42" spans="1:163" ht="12">
      <c r="A42" s="189"/>
      <c r="B42" s="23" t="s">
        <v>133</v>
      </c>
      <c r="C42" s="141" t="s">
        <v>134</v>
      </c>
      <c r="D42" s="25">
        <v>1416978.7510000002</v>
      </c>
      <c r="E42" s="25">
        <v>1283772.3549999997</v>
      </c>
      <c r="F42" s="145">
        <v>1027250.447</v>
      </c>
      <c r="G42" s="145">
        <v>901684.352</v>
      </c>
      <c r="H42" s="145">
        <v>137.418</v>
      </c>
      <c r="I42" s="145">
        <v>37.797</v>
      </c>
      <c r="J42" s="145">
        <v>309223.382</v>
      </c>
      <c r="K42" s="145">
        <v>358239.514</v>
      </c>
      <c r="L42" s="145">
        <v>76604.725</v>
      </c>
      <c r="M42" s="145">
        <v>23688.194</v>
      </c>
      <c r="N42" s="145">
        <v>1640.04</v>
      </c>
      <c r="O42" s="145">
        <v>77.373</v>
      </c>
      <c r="P42" s="145">
        <v>2122.739</v>
      </c>
      <c r="Q42" s="145">
        <v>45.125</v>
      </c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</row>
    <row r="43" spans="1:163" ht="12">
      <c r="A43" s="189"/>
      <c r="B43" s="172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4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</row>
    <row r="44" spans="1:163" ht="21">
      <c r="A44" s="189"/>
      <c r="B44" s="139" t="s">
        <v>113</v>
      </c>
      <c r="C44" s="140" t="s">
        <v>135</v>
      </c>
      <c r="D44" s="144">
        <v>2202265.6010000003</v>
      </c>
      <c r="E44" s="144">
        <v>2186183.858</v>
      </c>
      <c r="F44" s="146">
        <v>639895.51</v>
      </c>
      <c r="G44" s="146">
        <v>595512.662</v>
      </c>
      <c r="H44" s="146">
        <v>27.629</v>
      </c>
      <c r="I44" s="146">
        <v>27.629</v>
      </c>
      <c r="J44" s="146">
        <v>1057895.839</v>
      </c>
      <c r="K44" s="146">
        <v>1099375.799</v>
      </c>
      <c r="L44" s="146">
        <v>495418.837</v>
      </c>
      <c r="M44" s="146">
        <v>481319.053</v>
      </c>
      <c r="N44" s="146">
        <v>31.359</v>
      </c>
      <c r="O44" s="146">
        <v>15.787</v>
      </c>
      <c r="P44" s="146">
        <v>8996.427</v>
      </c>
      <c r="Q44" s="146">
        <v>9932.928</v>
      </c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</row>
    <row r="45" spans="1:163" ht="12">
      <c r="A45" s="189"/>
      <c r="B45" s="42" t="s">
        <v>27</v>
      </c>
      <c r="C45" s="141" t="s">
        <v>136</v>
      </c>
      <c r="D45" s="25">
        <v>1468122.6079999998</v>
      </c>
      <c r="E45" s="25">
        <v>1564901.952</v>
      </c>
      <c r="F45" s="145">
        <v>427027.541</v>
      </c>
      <c r="G45" s="145">
        <v>432225.989</v>
      </c>
      <c r="H45" s="145">
        <v>27.629</v>
      </c>
      <c r="I45" s="145">
        <v>27.629</v>
      </c>
      <c r="J45" s="145">
        <v>743515.395</v>
      </c>
      <c r="K45" s="145">
        <v>802624.197</v>
      </c>
      <c r="L45" s="145">
        <v>289761.115</v>
      </c>
      <c r="M45" s="145">
        <v>321422.713</v>
      </c>
      <c r="N45" s="145">
        <v>31.359</v>
      </c>
      <c r="O45" s="145">
        <v>15.787</v>
      </c>
      <c r="P45" s="145">
        <v>7759.569</v>
      </c>
      <c r="Q45" s="145">
        <v>8585.637</v>
      </c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</row>
    <row r="46" spans="1:163" ht="12">
      <c r="A46" s="189"/>
      <c r="B46" s="42" t="s">
        <v>103</v>
      </c>
      <c r="C46" s="141" t="s">
        <v>137</v>
      </c>
      <c r="D46" s="25">
        <v>734142.993</v>
      </c>
      <c r="E46" s="25">
        <v>621281.906</v>
      </c>
      <c r="F46" s="145">
        <v>212867.969</v>
      </c>
      <c r="G46" s="145">
        <v>163286.673</v>
      </c>
      <c r="H46" s="145">
        <v>0</v>
      </c>
      <c r="I46" s="145">
        <v>0</v>
      </c>
      <c r="J46" s="145">
        <v>314380.444</v>
      </c>
      <c r="K46" s="145">
        <v>296751.602</v>
      </c>
      <c r="L46" s="145">
        <v>205657.722</v>
      </c>
      <c r="M46" s="145">
        <v>159896.34</v>
      </c>
      <c r="N46" s="145">
        <v>0</v>
      </c>
      <c r="O46" s="145">
        <v>0</v>
      </c>
      <c r="P46" s="145">
        <v>1236.858</v>
      </c>
      <c r="Q46" s="145">
        <v>1347.291</v>
      </c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</row>
    <row r="47" spans="1:163" ht="12">
      <c r="A47" s="189"/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4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</row>
    <row r="48" spans="1:163" ht="12">
      <c r="A48" s="189"/>
      <c r="B48" s="42" t="s">
        <v>120</v>
      </c>
      <c r="C48" s="141" t="s">
        <v>138</v>
      </c>
      <c r="D48" s="25">
        <v>28594430.329</v>
      </c>
      <c r="E48" s="25">
        <v>26832829.774</v>
      </c>
      <c r="F48" s="25">
        <v>13952810.859</v>
      </c>
      <c r="G48" s="25">
        <v>13266435.135</v>
      </c>
      <c r="H48" s="25">
        <v>302.868</v>
      </c>
      <c r="I48" s="25">
        <v>376.4</v>
      </c>
      <c r="J48" s="25">
        <v>6269470.433</v>
      </c>
      <c r="K48" s="25">
        <v>5615445.176</v>
      </c>
      <c r="L48" s="25">
        <v>8311645.375</v>
      </c>
      <c r="M48" s="25">
        <v>7892832.054</v>
      </c>
      <c r="N48" s="25">
        <v>1854.56</v>
      </c>
      <c r="O48" s="25">
        <v>1972.58</v>
      </c>
      <c r="P48" s="25">
        <v>58346.234</v>
      </c>
      <c r="Q48" s="25">
        <v>55768.429</v>
      </c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</row>
    <row r="49" spans="1:163" ht="12">
      <c r="A49" s="189"/>
      <c r="B49" s="23" t="s">
        <v>27</v>
      </c>
      <c r="C49" s="141" t="s">
        <v>139</v>
      </c>
      <c r="D49" s="25">
        <v>22615300.83</v>
      </c>
      <c r="E49" s="25">
        <v>20986776.430999998</v>
      </c>
      <c r="F49" s="25">
        <v>12747444.476</v>
      </c>
      <c r="G49" s="25">
        <v>12099701.961</v>
      </c>
      <c r="H49" s="25">
        <v>161.927</v>
      </c>
      <c r="I49" s="25">
        <v>242.558</v>
      </c>
      <c r="J49" s="25">
        <v>5651230.028</v>
      </c>
      <c r="K49" s="25">
        <v>5024356.914</v>
      </c>
      <c r="L49" s="25">
        <v>4157756.794</v>
      </c>
      <c r="M49" s="25">
        <v>3805761.488</v>
      </c>
      <c r="N49" s="25">
        <v>1388.482</v>
      </c>
      <c r="O49" s="25">
        <v>1607.692</v>
      </c>
      <c r="P49" s="25">
        <v>57319.123</v>
      </c>
      <c r="Q49" s="25">
        <v>55105.818</v>
      </c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</row>
    <row r="50" spans="1:163" ht="12">
      <c r="A50" s="189"/>
      <c r="B50" s="23" t="s">
        <v>103</v>
      </c>
      <c r="C50" s="141" t="s">
        <v>140</v>
      </c>
      <c r="D50" s="25">
        <v>5649025.466</v>
      </c>
      <c r="E50" s="25">
        <v>5612588.001999999</v>
      </c>
      <c r="F50" s="25">
        <v>1062699.689</v>
      </c>
      <c r="G50" s="25">
        <v>1086152.911</v>
      </c>
      <c r="H50" s="25">
        <v>140.941</v>
      </c>
      <c r="I50" s="25">
        <v>133.842</v>
      </c>
      <c r="J50" s="25">
        <v>436936.041</v>
      </c>
      <c r="K50" s="25">
        <v>445629.144</v>
      </c>
      <c r="L50" s="25">
        <v>4148443.253</v>
      </c>
      <c r="M50" s="25">
        <v>4079989.292</v>
      </c>
      <c r="N50" s="25">
        <v>466.078</v>
      </c>
      <c r="O50" s="25">
        <v>364.888</v>
      </c>
      <c r="P50" s="25">
        <v>339.464</v>
      </c>
      <c r="Q50" s="25">
        <v>317.925</v>
      </c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</row>
    <row r="51" spans="1:17" ht="12">
      <c r="A51" s="189"/>
      <c r="B51" s="42" t="s">
        <v>105</v>
      </c>
      <c r="C51" s="141" t="s">
        <v>141</v>
      </c>
      <c r="D51" s="25">
        <v>330104.03299999994</v>
      </c>
      <c r="E51" s="25">
        <v>233465.341</v>
      </c>
      <c r="F51" s="25">
        <v>142666.694</v>
      </c>
      <c r="G51" s="25">
        <v>80580.263</v>
      </c>
      <c r="H51" s="25">
        <v>0</v>
      </c>
      <c r="I51" s="25">
        <v>0</v>
      </c>
      <c r="J51" s="25">
        <v>181304.364</v>
      </c>
      <c r="K51" s="25">
        <v>145459.118</v>
      </c>
      <c r="L51" s="25">
        <v>5445.328</v>
      </c>
      <c r="M51" s="25">
        <v>7081.274</v>
      </c>
      <c r="N51" s="25">
        <v>0</v>
      </c>
      <c r="O51" s="25">
        <v>0</v>
      </c>
      <c r="P51" s="25">
        <v>687.647</v>
      </c>
      <c r="Q51" s="25">
        <v>344.686</v>
      </c>
    </row>
    <row r="52" spans="1:17" ht="12">
      <c r="A52" s="189"/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4"/>
    </row>
    <row r="53" spans="1:17" ht="12">
      <c r="A53" s="189"/>
      <c r="B53" s="42" t="s">
        <v>142</v>
      </c>
      <c r="C53" s="66" t="s">
        <v>143</v>
      </c>
      <c r="D53" s="25">
        <v>35780790.235</v>
      </c>
      <c r="E53" s="25">
        <v>36233677.894</v>
      </c>
      <c r="F53" s="25">
        <v>22978665.396</v>
      </c>
      <c r="G53" s="25">
        <v>22293709.907</v>
      </c>
      <c r="H53" s="25">
        <v>5979.194</v>
      </c>
      <c r="I53" s="25">
        <v>9633.072</v>
      </c>
      <c r="J53" s="25">
        <v>10813815.482</v>
      </c>
      <c r="K53" s="25">
        <v>11658835.28</v>
      </c>
      <c r="L53" s="25">
        <v>1932894.882</v>
      </c>
      <c r="M53" s="25">
        <v>2226659.272</v>
      </c>
      <c r="N53" s="25">
        <v>8403.652</v>
      </c>
      <c r="O53" s="25">
        <v>8689.872</v>
      </c>
      <c r="P53" s="25">
        <v>41031.629</v>
      </c>
      <c r="Q53" s="25">
        <v>36150.491</v>
      </c>
    </row>
    <row r="54" spans="1:17" ht="12">
      <c r="A54" s="189"/>
      <c r="B54" s="42" t="s">
        <v>27</v>
      </c>
      <c r="C54" s="66" t="s">
        <v>144</v>
      </c>
      <c r="D54" s="25">
        <v>184.731</v>
      </c>
      <c r="E54" s="25">
        <v>1335.568</v>
      </c>
      <c r="F54" s="25">
        <v>173.299</v>
      </c>
      <c r="G54" s="25">
        <v>1219.401</v>
      </c>
      <c r="H54" s="25">
        <v>0</v>
      </c>
      <c r="I54" s="25">
        <v>0</v>
      </c>
      <c r="J54" s="25">
        <v>11.432</v>
      </c>
      <c r="K54" s="25">
        <v>116.167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</row>
    <row r="55" spans="1:17" ht="12">
      <c r="A55" s="189"/>
      <c r="B55" s="42" t="s">
        <v>103</v>
      </c>
      <c r="C55" s="66" t="s">
        <v>145</v>
      </c>
      <c r="D55" s="25">
        <v>18044880.801000003</v>
      </c>
      <c r="E55" s="25">
        <v>18242560.213000003</v>
      </c>
      <c r="F55" s="25">
        <v>11179243.899</v>
      </c>
      <c r="G55" s="25">
        <v>10734885.741</v>
      </c>
      <c r="H55" s="25">
        <v>544.122</v>
      </c>
      <c r="I55" s="25">
        <v>3590.596</v>
      </c>
      <c r="J55" s="25">
        <v>6019480.317</v>
      </c>
      <c r="K55" s="25">
        <v>6449772.973</v>
      </c>
      <c r="L55" s="25">
        <v>825313.813</v>
      </c>
      <c r="M55" s="25">
        <v>1033653.284</v>
      </c>
      <c r="N55" s="25">
        <v>1264.526</v>
      </c>
      <c r="O55" s="25">
        <v>833.996</v>
      </c>
      <c r="P55" s="25">
        <v>19034.124</v>
      </c>
      <c r="Q55" s="25">
        <v>19823.623</v>
      </c>
    </row>
    <row r="56" spans="1:17" ht="12">
      <c r="A56" s="189"/>
      <c r="B56" s="42" t="s">
        <v>105</v>
      </c>
      <c r="C56" s="66" t="s">
        <v>146</v>
      </c>
      <c r="D56" s="25">
        <v>17735724.702999998</v>
      </c>
      <c r="E56" s="25">
        <v>17989782.113</v>
      </c>
      <c r="F56" s="25">
        <v>11799248.198</v>
      </c>
      <c r="G56" s="25">
        <v>11557604.765</v>
      </c>
      <c r="H56" s="25">
        <v>5435.072</v>
      </c>
      <c r="I56" s="25">
        <v>6042.476</v>
      </c>
      <c r="J56" s="25">
        <v>4794323.733</v>
      </c>
      <c r="K56" s="25">
        <v>5208946.14</v>
      </c>
      <c r="L56" s="25">
        <v>1107581.069</v>
      </c>
      <c r="M56" s="25">
        <v>1193005.988</v>
      </c>
      <c r="N56" s="25">
        <v>7139.126</v>
      </c>
      <c r="O56" s="25">
        <v>7855.876</v>
      </c>
      <c r="P56" s="25">
        <v>21997.505</v>
      </c>
      <c r="Q56" s="25">
        <v>16326.868</v>
      </c>
    </row>
    <row r="57" spans="1:17" ht="12">
      <c r="A57" s="189"/>
      <c r="B57" s="172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4"/>
    </row>
    <row r="58" spans="1:17" ht="12">
      <c r="A58" s="190"/>
      <c r="B58" s="42" t="s">
        <v>147</v>
      </c>
      <c r="C58" s="66" t="s">
        <v>148</v>
      </c>
      <c r="D58" s="25">
        <v>1072046.518</v>
      </c>
      <c r="E58" s="25">
        <v>1080949.141</v>
      </c>
      <c r="F58" s="25">
        <v>665176.096</v>
      </c>
      <c r="G58" s="25">
        <v>616628.133</v>
      </c>
      <c r="H58" s="25">
        <v>32.924</v>
      </c>
      <c r="I58" s="25">
        <v>33.037</v>
      </c>
      <c r="J58" s="25">
        <v>299091.876</v>
      </c>
      <c r="K58" s="25">
        <v>332073.363</v>
      </c>
      <c r="L58" s="25">
        <v>107027.429</v>
      </c>
      <c r="M58" s="25">
        <v>130005.832</v>
      </c>
      <c r="N58" s="25">
        <v>31.381</v>
      </c>
      <c r="O58" s="25">
        <v>14.85</v>
      </c>
      <c r="P58" s="25">
        <v>686.812</v>
      </c>
      <c r="Q58" s="25">
        <v>2193.926</v>
      </c>
    </row>
    <row r="59" spans="1:17" ht="14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4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4.25">
      <c r="A61"/>
      <c r="B61"/>
      <c r="C61"/>
      <c r="D61" s="12"/>
      <c r="E61" s="12"/>
      <c r="F61"/>
      <c r="G61"/>
      <c r="H61"/>
      <c r="I61"/>
      <c r="J61"/>
      <c r="K61"/>
      <c r="L61"/>
      <c r="M61"/>
      <c r="N61"/>
      <c r="O61"/>
      <c r="P61"/>
      <c r="Q61"/>
    </row>
    <row r="62" spans="1:17" ht="14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4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14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4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4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4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4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14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14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4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4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14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4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4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</sheetData>
  <sheetProtection/>
  <mergeCells count="23">
    <mergeCell ref="A32:A58"/>
    <mergeCell ref="B33:Q33"/>
    <mergeCell ref="B43:Q43"/>
    <mergeCell ref="B47:Q47"/>
    <mergeCell ref="B52:Q52"/>
    <mergeCell ref="B57:Q57"/>
    <mergeCell ref="B32:C32"/>
    <mergeCell ref="A7:C7"/>
    <mergeCell ref="A8:Q9"/>
    <mergeCell ref="A30:Q31"/>
    <mergeCell ref="B10:C10"/>
    <mergeCell ref="B11:Q11"/>
    <mergeCell ref="B21:Q21"/>
    <mergeCell ref="B28:Q28"/>
    <mergeCell ref="A10:A29"/>
    <mergeCell ref="N5:O5"/>
    <mergeCell ref="P5:Q5"/>
    <mergeCell ref="A5:C6"/>
    <mergeCell ref="D5:E5"/>
    <mergeCell ref="F5:G5"/>
    <mergeCell ref="H5:I5"/>
    <mergeCell ref="J5:K5"/>
    <mergeCell ref="L5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157"/>
  <sheetViews>
    <sheetView zoomScalePageLayoutView="0" workbookViewId="0" topLeftCell="A16">
      <selection activeCell="A1" sqref="A1:O1"/>
    </sheetView>
  </sheetViews>
  <sheetFormatPr defaultColWidth="9.140625" defaultRowHeight="15"/>
  <cols>
    <col min="1" max="1" width="3.7109375" style="0" customWidth="1"/>
    <col min="2" max="2" width="17.28125" style="0" bestFit="1" customWidth="1"/>
    <col min="3" max="3" width="10.8515625" style="0" bestFit="1" customWidth="1"/>
    <col min="4" max="5" width="5.7109375" style="0" bestFit="1" customWidth="1"/>
    <col min="6" max="7" width="8.7109375" style="0" bestFit="1" customWidth="1"/>
    <col min="8" max="11" width="10.00390625" style="0" bestFit="1" customWidth="1"/>
    <col min="12" max="16" width="9.140625" style="0" bestFit="1" customWidth="1"/>
    <col min="17" max="17" width="8.28125" style="0" bestFit="1" customWidth="1"/>
    <col min="18" max="19" width="10.8515625" style="0" bestFit="1" customWidth="1"/>
  </cols>
  <sheetData>
    <row r="1" spans="1:17" ht="14.25">
      <c r="A1" s="267" t="s">
        <v>328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8"/>
      <c r="Q1" s="8"/>
    </row>
    <row r="2" spans="1:15" ht="14.25">
      <c r="A2" s="267" t="s">
        <v>381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</row>
    <row r="3" spans="1:19" ht="14.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21"/>
      <c r="Q3" s="21"/>
      <c r="R3" s="21"/>
      <c r="S3" s="21"/>
    </row>
    <row r="4" spans="1:19" ht="14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68" t="s">
        <v>250</v>
      </c>
      <c r="S4" s="269"/>
    </row>
    <row r="5" spans="1:19" ht="14.25">
      <c r="A5" s="214" t="s">
        <v>155</v>
      </c>
      <c r="B5" s="163"/>
      <c r="C5" s="306" t="s">
        <v>329</v>
      </c>
      <c r="D5" s="273" t="s">
        <v>315</v>
      </c>
      <c r="E5" s="274"/>
      <c r="F5" s="211" t="s">
        <v>316</v>
      </c>
      <c r="G5" s="163"/>
      <c r="H5" s="214" t="s">
        <v>28</v>
      </c>
      <c r="I5" s="163"/>
      <c r="J5" s="211" t="s">
        <v>280</v>
      </c>
      <c r="K5" s="163"/>
      <c r="L5" s="214" t="s">
        <v>281</v>
      </c>
      <c r="M5" s="163"/>
      <c r="N5" s="214" t="s">
        <v>282</v>
      </c>
      <c r="O5" s="163"/>
      <c r="P5" s="211" t="s">
        <v>283</v>
      </c>
      <c r="Q5" s="163"/>
      <c r="R5" s="211" t="s">
        <v>284</v>
      </c>
      <c r="S5" s="163"/>
    </row>
    <row r="6" spans="1:19" ht="14.25">
      <c r="A6" s="164"/>
      <c r="B6" s="165"/>
      <c r="C6" s="271"/>
      <c r="D6" s="275"/>
      <c r="E6" s="276"/>
      <c r="F6" s="164"/>
      <c r="G6" s="165"/>
      <c r="H6" s="164"/>
      <c r="I6" s="165"/>
      <c r="J6" s="164"/>
      <c r="K6" s="165"/>
      <c r="L6" s="164"/>
      <c r="M6" s="165"/>
      <c r="N6" s="164"/>
      <c r="O6" s="165"/>
      <c r="P6" s="164"/>
      <c r="Q6" s="165"/>
      <c r="R6" s="164"/>
      <c r="S6" s="165"/>
    </row>
    <row r="7" spans="1:19" ht="14.25">
      <c r="A7" s="164"/>
      <c r="B7" s="165"/>
      <c r="C7" s="271"/>
      <c r="D7" s="291"/>
      <c r="E7" s="292"/>
      <c r="F7" s="166"/>
      <c r="G7" s="167"/>
      <c r="H7" s="166"/>
      <c r="I7" s="167"/>
      <c r="J7" s="166"/>
      <c r="K7" s="167"/>
      <c r="L7" s="166"/>
      <c r="M7" s="167"/>
      <c r="N7" s="166"/>
      <c r="O7" s="167"/>
      <c r="P7" s="166"/>
      <c r="Q7" s="167"/>
      <c r="R7" s="166"/>
      <c r="S7" s="167"/>
    </row>
    <row r="8" spans="1:19" ht="14.25">
      <c r="A8" s="166"/>
      <c r="B8" s="167"/>
      <c r="C8" s="166"/>
      <c r="D8" s="97">
        <v>2008</v>
      </c>
      <c r="E8" s="81" t="s">
        <v>25</v>
      </c>
      <c r="F8" s="98">
        <v>2008</v>
      </c>
      <c r="G8" s="99" t="s">
        <v>25</v>
      </c>
      <c r="H8" s="64">
        <v>2008</v>
      </c>
      <c r="I8" s="99" t="s">
        <v>25</v>
      </c>
      <c r="J8" s="64">
        <v>2008</v>
      </c>
      <c r="K8" s="99" t="s">
        <v>25</v>
      </c>
      <c r="L8" s="64">
        <v>2008</v>
      </c>
      <c r="M8" s="99" t="s">
        <v>25</v>
      </c>
      <c r="N8" s="64">
        <v>2008</v>
      </c>
      <c r="O8" s="99" t="s">
        <v>25</v>
      </c>
      <c r="P8" s="64">
        <v>2008</v>
      </c>
      <c r="Q8" s="99" t="s">
        <v>25</v>
      </c>
      <c r="R8" s="64">
        <v>2008</v>
      </c>
      <c r="S8" s="81" t="s">
        <v>25</v>
      </c>
    </row>
    <row r="9" spans="1:19" ht="14.25">
      <c r="A9" s="197" t="s">
        <v>171</v>
      </c>
      <c r="B9" s="265" t="s">
        <v>172</v>
      </c>
      <c r="C9" s="66" t="s">
        <v>321</v>
      </c>
      <c r="D9" s="33">
        <v>318</v>
      </c>
      <c r="E9" s="33">
        <v>316</v>
      </c>
      <c r="F9" s="34">
        <v>2242.74</v>
      </c>
      <c r="G9" s="34">
        <v>2196.83</v>
      </c>
      <c r="H9" s="25">
        <v>230265.391</v>
      </c>
      <c r="I9" s="25">
        <v>198268.766</v>
      </c>
      <c r="J9" s="25">
        <v>34654.721</v>
      </c>
      <c r="K9" s="25">
        <v>29126.64</v>
      </c>
      <c r="L9" s="25">
        <v>7960.392</v>
      </c>
      <c r="M9" s="25">
        <v>6062.187</v>
      </c>
      <c r="N9" s="25">
        <v>12637.996</v>
      </c>
      <c r="O9" s="25">
        <v>10181.963</v>
      </c>
      <c r="P9" s="25">
        <v>-4677.603999999999</v>
      </c>
      <c r="Q9" s="25">
        <v>-4119.776</v>
      </c>
      <c r="R9" s="25">
        <v>311039.366</v>
      </c>
      <c r="S9" s="25">
        <v>304067.085</v>
      </c>
    </row>
    <row r="10" spans="1:19" ht="14.25">
      <c r="A10" s="197"/>
      <c r="B10" s="266"/>
      <c r="C10" s="66" t="s">
        <v>322</v>
      </c>
      <c r="D10" s="33">
        <v>5</v>
      </c>
      <c r="E10" s="33">
        <v>5</v>
      </c>
      <c r="F10" s="34">
        <v>3.5</v>
      </c>
      <c r="G10" s="34">
        <v>2.87</v>
      </c>
      <c r="H10" s="25">
        <v>649.213</v>
      </c>
      <c r="I10" s="25">
        <v>566.387</v>
      </c>
      <c r="J10" s="25">
        <v>103.999</v>
      </c>
      <c r="K10" s="25">
        <v>81.829</v>
      </c>
      <c r="L10" s="25">
        <v>26.443</v>
      </c>
      <c r="M10" s="25">
        <v>20.045</v>
      </c>
      <c r="N10" s="25">
        <v>35.879</v>
      </c>
      <c r="O10" s="25">
        <v>52.419</v>
      </c>
      <c r="P10" s="25">
        <v>-9.435999999999996</v>
      </c>
      <c r="Q10" s="25">
        <v>-32.373999999999995</v>
      </c>
      <c r="R10" s="25">
        <v>992.608</v>
      </c>
      <c r="S10" s="25">
        <v>960.006</v>
      </c>
    </row>
    <row r="11" spans="1:19" ht="14.25">
      <c r="A11" s="197"/>
      <c r="B11" s="266"/>
      <c r="C11" s="66" t="s">
        <v>323</v>
      </c>
      <c r="D11" s="33">
        <v>32</v>
      </c>
      <c r="E11" s="33">
        <v>30</v>
      </c>
      <c r="F11" s="34">
        <v>1772.92</v>
      </c>
      <c r="G11" s="34">
        <v>1649.49</v>
      </c>
      <c r="H11" s="25">
        <v>199072.072</v>
      </c>
      <c r="I11" s="25">
        <v>170364.805</v>
      </c>
      <c r="J11" s="25">
        <v>44549.23</v>
      </c>
      <c r="K11" s="25">
        <v>36484.83</v>
      </c>
      <c r="L11" s="25">
        <v>4700.224</v>
      </c>
      <c r="M11" s="25">
        <v>4693.828</v>
      </c>
      <c r="N11" s="25">
        <v>10076.831</v>
      </c>
      <c r="O11" s="25">
        <v>8769.072</v>
      </c>
      <c r="P11" s="25">
        <v>-5376.607</v>
      </c>
      <c r="Q11" s="25">
        <v>-4075.2439999999997</v>
      </c>
      <c r="R11" s="25">
        <v>300008.91</v>
      </c>
      <c r="S11" s="25">
        <v>293027.297</v>
      </c>
    </row>
    <row r="12" spans="1:19" ht="14.25">
      <c r="A12" s="197"/>
      <c r="B12" s="266"/>
      <c r="C12" s="66" t="s">
        <v>324</v>
      </c>
      <c r="D12" s="33">
        <v>1</v>
      </c>
      <c r="E12" s="33">
        <v>1</v>
      </c>
      <c r="F12" s="34">
        <v>3</v>
      </c>
      <c r="G12" s="34">
        <v>3</v>
      </c>
      <c r="H12" s="25">
        <v>321.629</v>
      </c>
      <c r="I12" s="25">
        <v>422.907</v>
      </c>
      <c r="J12" s="25">
        <v>0</v>
      </c>
      <c r="K12" s="25">
        <v>0</v>
      </c>
      <c r="L12" s="25">
        <v>11.215</v>
      </c>
      <c r="M12" s="25">
        <v>106.41</v>
      </c>
      <c r="N12" s="25">
        <v>0</v>
      </c>
      <c r="O12" s="25">
        <v>0</v>
      </c>
      <c r="P12" s="25">
        <v>11.215</v>
      </c>
      <c r="Q12" s="25">
        <v>106.41</v>
      </c>
      <c r="R12" s="25">
        <v>601.065</v>
      </c>
      <c r="S12" s="25">
        <v>623.811</v>
      </c>
    </row>
    <row r="13" spans="1:19" ht="14.25">
      <c r="A13" s="197"/>
      <c r="B13" s="266"/>
      <c r="C13" s="66" t="s">
        <v>5</v>
      </c>
      <c r="D13" s="33">
        <v>356</v>
      </c>
      <c r="E13" s="33">
        <v>352</v>
      </c>
      <c r="F13" s="34">
        <v>4022.16</v>
      </c>
      <c r="G13" s="34">
        <v>3852.1899999999996</v>
      </c>
      <c r="H13" s="25">
        <v>430308.305</v>
      </c>
      <c r="I13" s="25">
        <v>369622.865</v>
      </c>
      <c r="J13" s="25">
        <v>79307.95000000001</v>
      </c>
      <c r="K13" s="25">
        <v>65693.299</v>
      </c>
      <c r="L13" s="25">
        <v>12698.274000000001</v>
      </c>
      <c r="M13" s="25">
        <v>10882.470000000001</v>
      </c>
      <c r="N13" s="25">
        <v>22750.706</v>
      </c>
      <c r="O13" s="25">
        <v>19003.453999999998</v>
      </c>
      <c r="P13" s="25">
        <v>-10052.431999999999</v>
      </c>
      <c r="Q13" s="25">
        <v>-8120.983999999997</v>
      </c>
      <c r="R13" s="25">
        <v>612641.9489999999</v>
      </c>
      <c r="S13" s="25">
        <v>598678.199</v>
      </c>
    </row>
    <row r="14" spans="1:19" ht="14.25">
      <c r="A14" s="149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1"/>
    </row>
    <row r="15" spans="1:19" ht="14.25">
      <c r="A15" s="197" t="s">
        <v>173</v>
      </c>
      <c r="B15" s="264" t="s">
        <v>174</v>
      </c>
      <c r="C15" s="66" t="s">
        <v>321</v>
      </c>
      <c r="D15" s="33">
        <v>51</v>
      </c>
      <c r="E15" s="33">
        <v>56</v>
      </c>
      <c r="F15" s="34">
        <v>594.32</v>
      </c>
      <c r="G15" s="34">
        <v>588.73</v>
      </c>
      <c r="H15" s="25">
        <v>85368.752</v>
      </c>
      <c r="I15" s="25">
        <v>74553.458</v>
      </c>
      <c r="J15" s="25">
        <v>5481.978</v>
      </c>
      <c r="K15" s="25">
        <v>5014.256</v>
      </c>
      <c r="L15" s="25">
        <v>6094.5</v>
      </c>
      <c r="M15" s="25">
        <v>3289.23</v>
      </c>
      <c r="N15" s="25">
        <v>2638.294</v>
      </c>
      <c r="O15" s="25">
        <v>2449.449</v>
      </c>
      <c r="P15" s="25">
        <v>3456.206</v>
      </c>
      <c r="Q15" s="25">
        <v>839.781</v>
      </c>
      <c r="R15" s="25">
        <v>110101.608</v>
      </c>
      <c r="S15" s="25">
        <v>121316.75</v>
      </c>
    </row>
    <row r="16" spans="1:19" ht="14.25">
      <c r="A16" s="197"/>
      <c r="B16" s="264"/>
      <c r="C16" s="66" t="s">
        <v>323</v>
      </c>
      <c r="D16" s="33">
        <v>11</v>
      </c>
      <c r="E16" s="33">
        <v>11</v>
      </c>
      <c r="F16" s="34">
        <v>1900.88</v>
      </c>
      <c r="G16" s="34">
        <v>1784.88</v>
      </c>
      <c r="H16" s="25">
        <v>186722.066</v>
      </c>
      <c r="I16" s="25">
        <v>190901.101</v>
      </c>
      <c r="J16" s="25">
        <v>20872.722</v>
      </c>
      <c r="K16" s="25">
        <v>25513.057</v>
      </c>
      <c r="L16" s="25">
        <v>1677.264</v>
      </c>
      <c r="M16" s="25">
        <v>2527.649</v>
      </c>
      <c r="N16" s="25">
        <v>416.191</v>
      </c>
      <c r="O16" s="25">
        <v>233.119</v>
      </c>
      <c r="P16" s="25">
        <v>1261.0729999999999</v>
      </c>
      <c r="Q16" s="25">
        <v>2294.5299999999997</v>
      </c>
      <c r="R16" s="25">
        <v>300477.266</v>
      </c>
      <c r="S16" s="25">
        <v>306393.884</v>
      </c>
    </row>
    <row r="17" spans="1:19" ht="14.25">
      <c r="A17" s="197"/>
      <c r="B17" s="264"/>
      <c r="C17" s="66" t="s">
        <v>324</v>
      </c>
      <c r="D17" s="33">
        <v>3</v>
      </c>
      <c r="E17" s="33">
        <v>3</v>
      </c>
      <c r="F17" s="34">
        <v>756.35</v>
      </c>
      <c r="G17" s="34">
        <v>650.75</v>
      </c>
      <c r="H17" s="25">
        <v>40330.318</v>
      </c>
      <c r="I17" s="25">
        <v>41925.622</v>
      </c>
      <c r="J17" s="25">
        <v>0</v>
      </c>
      <c r="K17" s="25">
        <v>3.6</v>
      </c>
      <c r="L17" s="25">
        <v>5.029</v>
      </c>
      <c r="M17" s="25">
        <v>44.123</v>
      </c>
      <c r="N17" s="25">
        <v>8051.314</v>
      </c>
      <c r="O17" s="25">
        <v>1369.594</v>
      </c>
      <c r="P17" s="25">
        <v>-8046.285</v>
      </c>
      <c r="Q17" s="25">
        <v>-1325.471</v>
      </c>
      <c r="R17" s="25">
        <v>67741.428</v>
      </c>
      <c r="S17" s="25">
        <v>60636.711</v>
      </c>
    </row>
    <row r="18" spans="1:19" ht="14.25">
      <c r="A18" s="197"/>
      <c r="B18" s="264"/>
      <c r="C18" s="66" t="s">
        <v>326</v>
      </c>
      <c r="D18" s="33">
        <v>1</v>
      </c>
      <c r="E18" s="33">
        <v>1</v>
      </c>
      <c r="F18" s="34">
        <v>69.74</v>
      </c>
      <c r="G18" s="34">
        <v>69.59</v>
      </c>
      <c r="H18" s="25">
        <v>4041.28</v>
      </c>
      <c r="I18" s="25">
        <v>3282.186</v>
      </c>
      <c r="J18" s="25">
        <v>0</v>
      </c>
      <c r="K18" s="25">
        <v>79.067</v>
      </c>
      <c r="L18" s="25">
        <v>43.523</v>
      </c>
      <c r="M18" s="25">
        <v>49.95</v>
      </c>
      <c r="N18" s="25">
        <v>0</v>
      </c>
      <c r="O18" s="25">
        <v>0</v>
      </c>
      <c r="P18" s="25">
        <v>43.523</v>
      </c>
      <c r="Q18" s="25">
        <v>49.95</v>
      </c>
      <c r="R18" s="25">
        <v>5677.819</v>
      </c>
      <c r="S18" s="25">
        <v>5576.956</v>
      </c>
    </row>
    <row r="19" spans="1:19" ht="14.25">
      <c r="A19" s="197"/>
      <c r="B19" s="264"/>
      <c r="C19" s="66" t="s">
        <v>5</v>
      </c>
      <c r="D19" s="33">
        <v>66</v>
      </c>
      <c r="E19" s="33">
        <v>71</v>
      </c>
      <c r="F19" s="34">
        <v>3321.29</v>
      </c>
      <c r="G19" s="34">
        <v>3093.9500000000003</v>
      </c>
      <c r="H19" s="25">
        <v>316462.41599999997</v>
      </c>
      <c r="I19" s="25">
        <v>310662.36699999997</v>
      </c>
      <c r="J19" s="25">
        <v>26354.7</v>
      </c>
      <c r="K19" s="25">
        <v>30609.98</v>
      </c>
      <c r="L19" s="25">
        <v>7820.316000000001</v>
      </c>
      <c r="M19" s="25">
        <v>5910.951999999999</v>
      </c>
      <c r="N19" s="25">
        <v>11105.798999999999</v>
      </c>
      <c r="O19" s="25">
        <v>4052.1620000000003</v>
      </c>
      <c r="P19" s="25">
        <v>-3285.4829999999993</v>
      </c>
      <c r="Q19" s="25">
        <v>1858.789999999999</v>
      </c>
      <c r="R19" s="25">
        <v>483998.12100000004</v>
      </c>
      <c r="S19" s="25">
        <v>493924.30100000004</v>
      </c>
    </row>
    <row r="20" spans="1:19" ht="14.25">
      <c r="A20" s="149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1"/>
    </row>
    <row r="21" spans="1:19" ht="14.25">
      <c r="A21" s="197" t="s">
        <v>175</v>
      </c>
      <c r="B21" s="263" t="s">
        <v>285</v>
      </c>
      <c r="C21" s="66" t="s">
        <v>321</v>
      </c>
      <c r="D21" s="33">
        <v>6266</v>
      </c>
      <c r="E21" s="66">
        <v>6353</v>
      </c>
      <c r="F21" s="34">
        <v>110147.63</v>
      </c>
      <c r="G21" s="34">
        <v>98269.77</v>
      </c>
      <c r="H21" s="25">
        <v>12643231.617</v>
      </c>
      <c r="I21" s="25">
        <v>10581505.894</v>
      </c>
      <c r="J21" s="25">
        <v>6923336.093</v>
      </c>
      <c r="K21" s="25">
        <v>5807890.699</v>
      </c>
      <c r="L21" s="25">
        <v>463522.84</v>
      </c>
      <c r="M21" s="25">
        <v>446204.799</v>
      </c>
      <c r="N21" s="25">
        <v>177853.531</v>
      </c>
      <c r="O21" s="25">
        <v>189311.643</v>
      </c>
      <c r="P21" s="25">
        <v>285669.309</v>
      </c>
      <c r="Q21" s="25">
        <v>256893.156</v>
      </c>
      <c r="R21" s="25">
        <v>10889200.68</v>
      </c>
      <c r="S21" s="25">
        <v>10632906.237</v>
      </c>
    </row>
    <row r="22" spans="1:19" ht="14.25">
      <c r="A22" s="197"/>
      <c r="B22" s="264"/>
      <c r="C22" s="66" t="s">
        <v>322</v>
      </c>
      <c r="D22" s="33">
        <v>3</v>
      </c>
      <c r="E22" s="66">
        <v>3</v>
      </c>
      <c r="F22" s="34">
        <v>10.19</v>
      </c>
      <c r="G22" s="34">
        <v>10.99</v>
      </c>
      <c r="H22" s="25">
        <v>703.316</v>
      </c>
      <c r="I22" s="25">
        <v>571.87</v>
      </c>
      <c r="J22" s="25">
        <v>89.094</v>
      </c>
      <c r="K22" s="25">
        <v>60.248</v>
      </c>
      <c r="L22" s="25">
        <v>16.699</v>
      </c>
      <c r="M22" s="25">
        <v>15.296</v>
      </c>
      <c r="N22" s="25">
        <v>0</v>
      </c>
      <c r="O22" s="25">
        <v>8.393</v>
      </c>
      <c r="P22" s="25">
        <v>16.699</v>
      </c>
      <c r="Q22" s="25">
        <v>6.902999999999999</v>
      </c>
      <c r="R22" s="25">
        <v>536.528</v>
      </c>
      <c r="S22" s="25">
        <v>451.168</v>
      </c>
    </row>
    <row r="23" spans="1:19" ht="14.25">
      <c r="A23" s="197"/>
      <c r="B23" s="264"/>
      <c r="C23" s="66" t="s">
        <v>323</v>
      </c>
      <c r="D23" s="33">
        <v>368</v>
      </c>
      <c r="E23" s="66">
        <v>331</v>
      </c>
      <c r="F23" s="34">
        <v>78679.48</v>
      </c>
      <c r="G23" s="34">
        <v>66320</v>
      </c>
      <c r="H23" s="25">
        <v>11016830.807</v>
      </c>
      <c r="I23" s="25">
        <v>8633776.935</v>
      </c>
      <c r="J23" s="25">
        <v>7039432.67</v>
      </c>
      <c r="K23" s="25">
        <v>5549966.355</v>
      </c>
      <c r="L23" s="25">
        <v>381649.952</v>
      </c>
      <c r="M23" s="25">
        <v>298308.11</v>
      </c>
      <c r="N23" s="25">
        <v>100045</v>
      </c>
      <c r="O23" s="25">
        <v>302040.366</v>
      </c>
      <c r="P23" s="25">
        <v>281604.952</v>
      </c>
      <c r="Q23" s="25">
        <v>-3732.255999999994</v>
      </c>
      <c r="R23" s="25">
        <v>11313584.426</v>
      </c>
      <c r="S23" s="25">
        <v>10259275.904</v>
      </c>
    </row>
    <row r="24" spans="1:19" ht="14.25">
      <c r="A24" s="197"/>
      <c r="B24" s="264"/>
      <c r="C24" s="66" t="s">
        <v>324</v>
      </c>
      <c r="D24" s="33">
        <v>31</v>
      </c>
      <c r="E24" s="66">
        <v>30</v>
      </c>
      <c r="F24" s="34">
        <v>8611.81</v>
      </c>
      <c r="G24" s="34">
        <v>7653.4</v>
      </c>
      <c r="H24" s="25">
        <v>1297160.507</v>
      </c>
      <c r="I24" s="25">
        <v>864201.29</v>
      </c>
      <c r="J24" s="25">
        <v>971415.824</v>
      </c>
      <c r="K24" s="25">
        <v>660737.444</v>
      </c>
      <c r="L24" s="25">
        <v>28390.842</v>
      </c>
      <c r="M24" s="25">
        <v>3404.152</v>
      </c>
      <c r="N24" s="25">
        <v>5603.411</v>
      </c>
      <c r="O24" s="25">
        <v>43094.805</v>
      </c>
      <c r="P24" s="25">
        <v>22787.431</v>
      </c>
      <c r="Q24" s="25">
        <v>-39690.653</v>
      </c>
      <c r="R24" s="25">
        <v>1190036.022</v>
      </c>
      <c r="S24" s="25">
        <v>1214678.392</v>
      </c>
    </row>
    <row r="25" spans="1:19" ht="14.25">
      <c r="A25" s="197"/>
      <c r="B25" s="264"/>
      <c r="C25" s="66" t="s">
        <v>325</v>
      </c>
      <c r="D25" s="33">
        <v>4</v>
      </c>
      <c r="E25" s="66">
        <v>5</v>
      </c>
      <c r="F25" s="34">
        <v>129.49</v>
      </c>
      <c r="G25" s="34">
        <v>126.57</v>
      </c>
      <c r="H25" s="25">
        <v>28604.278</v>
      </c>
      <c r="I25" s="25">
        <v>22717.738</v>
      </c>
      <c r="J25" s="25">
        <v>23222.72</v>
      </c>
      <c r="K25" s="25">
        <v>20181.091</v>
      </c>
      <c r="L25" s="25">
        <v>267.397</v>
      </c>
      <c r="M25" s="25">
        <v>45.432</v>
      </c>
      <c r="N25" s="25">
        <v>0</v>
      </c>
      <c r="O25" s="25">
        <v>1591.435</v>
      </c>
      <c r="P25" s="25">
        <v>267.397</v>
      </c>
      <c r="Q25" s="25">
        <v>-1546.003</v>
      </c>
      <c r="R25" s="25">
        <v>11110.994</v>
      </c>
      <c r="S25" s="25">
        <v>9118.378</v>
      </c>
    </row>
    <row r="26" spans="1:19" ht="14.25">
      <c r="A26" s="197"/>
      <c r="B26" s="264"/>
      <c r="C26" s="66" t="s">
        <v>326</v>
      </c>
      <c r="D26" s="33">
        <v>4</v>
      </c>
      <c r="E26" s="66">
        <v>4</v>
      </c>
      <c r="F26" s="34">
        <v>432.68</v>
      </c>
      <c r="G26" s="34">
        <v>394.11</v>
      </c>
      <c r="H26" s="25">
        <v>82208.983</v>
      </c>
      <c r="I26" s="25">
        <v>63270.034</v>
      </c>
      <c r="J26" s="25">
        <v>53700.083</v>
      </c>
      <c r="K26" s="25">
        <v>36559.137</v>
      </c>
      <c r="L26" s="25">
        <v>339.02</v>
      </c>
      <c r="M26" s="25">
        <v>235.891</v>
      </c>
      <c r="N26" s="25">
        <v>2611.709</v>
      </c>
      <c r="O26" s="25">
        <v>3183.867</v>
      </c>
      <c r="P26" s="25">
        <v>-2272.689</v>
      </c>
      <c r="Q26" s="25">
        <v>-2947.976</v>
      </c>
      <c r="R26" s="25">
        <v>43046.752</v>
      </c>
      <c r="S26" s="25">
        <v>50931.812</v>
      </c>
    </row>
    <row r="27" spans="1:19" ht="14.25">
      <c r="A27" s="197"/>
      <c r="B27" s="264"/>
      <c r="C27" s="66" t="s">
        <v>5</v>
      </c>
      <c r="D27" s="33">
        <v>6676</v>
      </c>
      <c r="E27" s="33">
        <v>6726</v>
      </c>
      <c r="F27" s="34">
        <v>198011.27999999997</v>
      </c>
      <c r="G27" s="34">
        <v>172774.84</v>
      </c>
      <c r="H27" s="25">
        <v>25068739.508</v>
      </c>
      <c r="I27" s="25">
        <v>20166043.761000004</v>
      </c>
      <c r="J27" s="25">
        <v>15011196.484000003</v>
      </c>
      <c r="K27" s="25">
        <v>12075394.974000001</v>
      </c>
      <c r="L27" s="25">
        <v>874186.75</v>
      </c>
      <c r="M27" s="25">
        <v>748213.6799999999</v>
      </c>
      <c r="N27" s="25">
        <v>286113.65099999995</v>
      </c>
      <c r="O27" s="25">
        <v>539230.5090000001</v>
      </c>
      <c r="P27" s="25">
        <v>588073.0989999999</v>
      </c>
      <c r="Q27" s="25">
        <v>208983.17099999986</v>
      </c>
      <c r="R27" s="25">
        <v>23447515.402000003</v>
      </c>
      <c r="S27" s="25">
        <v>22167361.891</v>
      </c>
    </row>
    <row r="28" spans="1:19" ht="14.25">
      <c r="A28" s="149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1"/>
    </row>
    <row r="29" spans="1:19" ht="14.25">
      <c r="A29" s="197" t="s">
        <v>177</v>
      </c>
      <c r="B29" s="263" t="s">
        <v>286</v>
      </c>
      <c r="C29" s="66" t="s">
        <v>321</v>
      </c>
      <c r="D29" s="33">
        <v>159</v>
      </c>
      <c r="E29" s="33">
        <v>222</v>
      </c>
      <c r="F29" s="34">
        <v>506.69</v>
      </c>
      <c r="G29" s="34">
        <v>567.31</v>
      </c>
      <c r="H29" s="25">
        <v>502756.951</v>
      </c>
      <c r="I29" s="25">
        <v>688779.255</v>
      </c>
      <c r="J29" s="25">
        <v>138242.086</v>
      </c>
      <c r="K29" s="25">
        <v>280836.874</v>
      </c>
      <c r="L29" s="25">
        <v>24022.439</v>
      </c>
      <c r="M29" s="25">
        <v>24250.795</v>
      </c>
      <c r="N29" s="25">
        <v>1349.843</v>
      </c>
      <c r="O29" s="25">
        <v>4660.701</v>
      </c>
      <c r="P29" s="25">
        <v>22672.595999999998</v>
      </c>
      <c r="Q29" s="25">
        <v>19590.093999999997</v>
      </c>
      <c r="R29" s="25">
        <v>871100.57</v>
      </c>
      <c r="S29" s="25">
        <v>926260.388</v>
      </c>
    </row>
    <row r="30" spans="1:19" ht="14.25">
      <c r="A30" s="197"/>
      <c r="B30" s="264"/>
      <c r="C30" s="66" t="s">
        <v>323</v>
      </c>
      <c r="D30" s="33">
        <v>31</v>
      </c>
      <c r="E30" s="33">
        <v>30</v>
      </c>
      <c r="F30" s="34">
        <v>4282.52</v>
      </c>
      <c r="G30" s="34">
        <v>4296.86</v>
      </c>
      <c r="H30" s="25">
        <v>1191010.939</v>
      </c>
      <c r="I30" s="25">
        <v>1170184.359</v>
      </c>
      <c r="J30" s="25">
        <v>16671.656</v>
      </c>
      <c r="K30" s="25">
        <v>4202.978</v>
      </c>
      <c r="L30" s="25">
        <v>47409.412</v>
      </c>
      <c r="M30" s="25">
        <v>43037.23</v>
      </c>
      <c r="N30" s="25">
        <v>298.854</v>
      </c>
      <c r="O30" s="25">
        <v>1750.98</v>
      </c>
      <c r="P30" s="25">
        <v>47110.558</v>
      </c>
      <c r="Q30" s="25">
        <v>41286.25</v>
      </c>
      <c r="R30" s="25">
        <v>2176511.951</v>
      </c>
      <c r="S30" s="25">
        <v>2249102.606</v>
      </c>
    </row>
    <row r="31" spans="1:19" ht="14.25">
      <c r="A31" s="197"/>
      <c r="B31" s="264"/>
      <c r="C31" s="66" t="s">
        <v>324</v>
      </c>
      <c r="D31" s="33">
        <v>15</v>
      </c>
      <c r="E31" s="33">
        <v>16</v>
      </c>
      <c r="F31" s="34">
        <v>2752.43</v>
      </c>
      <c r="G31" s="34">
        <v>2880.32</v>
      </c>
      <c r="H31" s="25">
        <v>1184741.643</v>
      </c>
      <c r="I31" s="25">
        <v>1917269.941</v>
      </c>
      <c r="J31" s="25">
        <v>81470.317</v>
      </c>
      <c r="K31" s="25">
        <v>336464.071</v>
      </c>
      <c r="L31" s="25">
        <v>35125.516</v>
      </c>
      <c r="M31" s="25">
        <v>73127.899</v>
      </c>
      <c r="N31" s="25">
        <v>14.209</v>
      </c>
      <c r="O31" s="25">
        <v>23.125</v>
      </c>
      <c r="P31" s="25">
        <v>35111.307</v>
      </c>
      <c r="Q31" s="25">
        <v>73104.774</v>
      </c>
      <c r="R31" s="25">
        <v>1830759.301</v>
      </c>
      <c r="S31" s="25">
        <v>3091363.45</v>
      </c>
    </row>
    <row r="32" spans="1:19" ht="14.25">
      <c r="A32" s="197"/>
      <c r="B32" s="264"/>
      <c r="C32" s="66" t="s">
        <v>326</v>
      </c>
      <c r="D32" s="33">
        <v>1</v>
      </c>
      <c r="E32" s="33">
        <v>1</v>
      </c>
      <c r="F32" s="34">
        <v>0</v>
      </c>
      <c r="G32" s="34">
        <v>0.5</v>
      </c>
      <c r="H32" s="25">
        <v>9.729</v>
      </c>
      <c r="I32" s="25">
        <v>0.26</v>
      </c>
      <c r="J32" s="25">
        <v>0</v>
      </c>
      <c r="K32" s="25">
        <v>0</v>
      </c>
      <c r="L32" s="25">
        <v>0.037</v>
      </c>
      <c r="M32" s="25">
        <v>0</v>
      </c>
      <c r="N32" s="25">
        <v>0</v>
      </c>
      <c r="O32" s="25">
        <v>1.37</v>
      </c>
      <c r="P32" s="25">
        <v>0.037</v>
      </c>
      <c r="Q32" s="25">
        <v>-1.37</v>
      </c>
      <c r="R32" s="25">
        <v>7.537</v>
      </c>
      <c r="S32" s="25">
        <v>8.392</v>
      </c>
    </row>
    <row r="33" spans="1:19" ht="14.25">
      <c r="A33" s="197"/>
      <c r="B33" s="264"/>
      <c r="C33" s="66" t="s">
        <v>5</v>
      </c>
      <c r="D33" s="33">
        <v>206</v>
      </c>
      <c r="E33" s="33">
        <v>269</v>
      </c>
      <c r="F33" s="34">
        <v>7541.639999999999</v>
      </c>
      <c r="G33" s="34">
        <v>7744.99</v>
      </c>
      <c r="H33" s="25">
        <v>2878519.2619999996</v>
      </c>
      <c r="I33" s="25">
        <v>3776233.815</v>
      </c>
      <c r="J33" s="25">
        <v>236384.059</v>
      </c>
      <c r="K33" s="25">
        <v>621503.923</v>
      </c>
      <c r="L33" s="25">
        <v>106557.404</v>
      </c>
      <c r="M33" s="25">
        <v>140415.924</v>
      </c>
      <c r="N33" s="25">
        <v>1662.9060000000002</v>
      </c>
      <c r="O33" s="25">
        <v>6436.176</v>
      </c>
      <c r="P33" s="25">
        <v>104894.49799999999</v>
      </c>
      <c r="Q33" s="25">
        <v>133979.748</v>
      </c>
      <c r="R33" s="25">
        <v>4878379.358999999</v>
      </c>
      <c r="S33" s="25">
        <v>6266734.836</v>
      </c>
    </row>
    <row r="34" spans="1:19" ht="14.25">
      <c r="A34" s="149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1"/>
    </row>
    <row r="35" spans="1:19" ht="14.25">
      <c r="A35" s="262" t="s">
        <v>179</v>
      </c>
      <c r="B35" s="263" t="s">
        <v>287</v>
      </c>
      <c r="C35" s="66" t="s">
        <v>321</v>
      </c>
      <c r="D35" s="33">
        <v>170</v>
      </c>
      <c r="E35" s="33">
        <v>184</v>
      </c>
      <c r="F35" s="34">
        <v>1061.57</v>
      </c>
      <c r="G35" s="34">
        <v>1062</v>
      </c>
      <c r="H35" s="25">
        <v>232217.458</v>
      </c>
      <c r="I35" s="25">
        <v>173684.321</v>
      </c>
      <c r="J35" s="25">
        <v>44831.597</v>
      </c>
      <c r="K35" s="25">
        <v>38554.009</v>
      </c>
      <c r="L35" s="25">
        <v>8539.627</v>
      </c>
      <c r="M35" s="25">
        <v>7783.804</v>
      </c>
      <c r="N35" s="25">
        <v>4672.984</v>
      </c>
      <c r="O35" s="25">
        <v>3301.682</v>
      </c>
      <c r="P35" s="25">
        <v>3866.643</v>
      </c>
      <c r="Q35" s="25">
        <v>4482.122</v>
      </c>
      <c r="R35" s="25">
        <v>217075.228</v>
      </c>
      <c r="S35" s="25">
        <v>252228.875</v>
      </c>
    </row>
    <row r="36" spans="1:19" ht="14.25">
      <c r="A36" s="262"/>
      <c r="B36" s="264"/>
      <c r="C36" s="66" t="s">
        <v>323</v>
      </c>
      <c r="D36" s="33">
        <v>27</v>
      </c>
      <c r="E36" s="33">
        <v>29</v>
      </c>
      <c r="F36" s="34">
        <v>2814.78</v>
      </c>
      <c r="G36" s="34">
        <v>3228.59</v>
      </c>
      <c r="H36" s="25">
        <v>347147.98</v>
      </c>
      <c r="I36" s="25">
        <v>301397.068</v>
      </c>
      <c r="J36" s="25">
        <v>40705.528</v>
      </c>
      <c r="K36" s="25">
        <v>32398.25</v>
      </c>
      <c r="L36" s="25">
        <v>9455.856</v>
      </c>
      <c r="M36" s="25">
        <v>6049.359</v>
      </c>
      <c r="N36" s="25">
        <v>492.53</v>
      </c>
      <c r="O36" s="25">
        <v>3800.925</v>
      </c>
      <c r="P36" s="25">
        <v>8963.326</v>
      </c>
      <c r="Q36" s="25">
        <v>2248.434</v>
      </c>
      <c r="R36" s="25">
        <v>547449.553</v>
      </c>
      <c r="S36" s="25">
        <v>590722.848</v>
      </c>
    </row>
    <row r="37" spans="1:19" ht="14.25">
      <c r="A37" s="262"/>
      <c r="B37" s="264"/>
      <c r="C37" s="66" t="s">
        <v>324</v>
      </c>
      <c r="D37" s="33">
        <v>63</v>
      </c>
      <c r="E37" s="33">
        <v>63</v>
      </c>
      <c r="F37" s="34">
        <v>4816.57</v>
      </c>
      <c r="G37" s="34">
        <v>4521.02</v>
      </c>
      <c r="H37" s="25">
        <v>359366.707</v>
      </c>
      <c r="I37" s="25">
        <v>354198.717</v>
      </c>
      <c r="J37" s="25">
        <v>4334.19</v>
      </c>
      <c r="K37" s="25">
        <v>736.198</v>
      </c>
      <c r="L37" s="25">
        <v>6392.126</v>
      </c>
      <c r="M37" s="25">
        <v>6186.659</v>
      </c>
      <c r="N37" s="25">
        <v>775.263</v>
      </c>
      <c r="O37" s="25">
        <v>3760.881</v>
      </c>
      <c r="P37" s="25">
        <v>5616.863</v>
      </c>
      <c r="Q37" s="25">
        <v>2425.778</v>
      </c>
      <c r="R37" s="25">
        <v>1481142.235</v>
      </c>
      <c r="S37" s="25">
        <v>1455721.735</v>
      </c>
    </row>
    <row r="38" spans="1:19" ht="14.25">
      <c r="A38" s="262"/>
      <c r="B38" s="264"/>
      <c r="C38" s="66" t="s">
        <v>5</v>
      </c>
      <c r="D38" s="33">
        <v>260</v>
      </c>
      <c r="E38" s="33">
        <v>276</v>
      </c>
      <c r="F38" s="34">
        <v>8692.92</v>
      </c>
      <c r="G38" s="34">
        <v>8811.61</v>
      </c>
      <c r="H38" s="25">
        <v>938732.145</v>
      </c>
      <c r="I38" s="25">
        <v>829280.106</v>
      </c>
      <c r="J38" s="25">
        <v>89871.315</v>
      </c>
      <c r="K38" s="25">
        <v>71688.457</v>
      </c>
      <c r="L38" s="25">
        <v>24387.609</v>
      </c>
      <c r="M38" s="25">
        <v>20019.822</v>
      </c>
      <c r="N38" s="25">
        <v>5940.777</v>
      </c>
      <c r="O38" s="25">
        <v>10863.488</v>
      </c>
      <c r="P38" s="25">
        <v>18446.832</v>
      </c>
      <c r="Q38" s="25">
        <v>9156.334</v>
      </c>
      <c r="R38" s="25">
        <v>2245667.016</v>
      </c>
      <c r="S38" s="25">
        <v>2298673.458</v>
      </c>
    </row>
    <row r="39" spans="1:19" ht="14.25">
      <c r="A39" s="149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1"/>
    </row>
    <row r="40" spans="1:19" ht="14.25">
      <c r="A40" s="197" t="s">
        <v>181</v>
      </c>
      <c r="B40" s="264" t="s">
        <v>182</v>
      </c>
      <c r="C40" s="66" t="s">
        <v>321</v>
      </c>
      <c r="D40" s="33">
        <v>6613</v>
      </c>
      <c r="E40" s="66">
        <v>6683</v>
      </c>
      <c r="F40" s="34">
        <v>39545.03</v>
      </c>
      <c r="G40" s="34">
        <v>37460.87</v>
      </c>
      <c r="H40" s="25">
        <v>4637724.926</v>
      </c>
      <c r="I40" s="25">
        <v>3764743.317</v>
      </c>
      <c r="J40" s="25">
        <v>292246.917</v>
      </c>
      <c r="K40" s="25">
        <v>227148.438</v>
      </c>
      <c r="L40" s="25">
        <v>156873.687</v>
      </c>
      <c r="M40" s="25">
        <v>104319.473</v>
      </c>
      <c r="N40" s="25">
        <v>62261.625</v>
      </c>
      <c r="O40" s="25">
        <v>106985.298</v>
      </c>
      <c r="P40" s="25">
        <v>94612.062</v>
      </c>
      <c r="Q40" s="25">
        <v>-2665.824999999997</v>
      </c>
      <c r="R40" s="25">
        <v>4821121.665</v>
      </c>
      <c r="S40" s="25">
        <v>5166361.757</v>
      </c>
    </row>
    <row r="41" spans="1:19" ht="14.25">
      <c r="A41" s="197"/>
      <c r="B41" s="264"/>
      <c r="C41" s="66" t="s">
        <v>322</v>
      </c>
      <c r="D41" s="33">
        <v>2</v>
      </c>
      <c r="E41" s="66">
        <v>2</v>
      </c>
      <c r="F41" s="34">
        <v>8.69</v>
      </c>
      <c r="G41" s="34">
        <v>5.78</v>
      </c>
      <c r="H41" s="25">
        <v>4125.737</v>
      </c>
      <c r="I41" s="25">
        <v>2431.242</v>
      </c>
      <c r="J41" s="25">
        <v>0</v>
      </c>
      <c r="K41" s="25">
        <v>0</v>
      </c>
      <c r="L41" s="25">
        <v>76.831</v>
      </c>
      <c r="M41" s="25">
        <v>31.014</v>
      </c>
      <c r="N41" s="25">
        <v>0</v>
      </c>
      <c r="O41" s="25">
        <v>15.687</v>
      </c>
      <c r="P41" s="25">
        <v>76.831</v>
      </c>
      <c r="Q41" s="25">
        <v>15.327</v>
      </c>
      <c r="R41" s="25">
        <v>3149.517</v>
      </c>
      <c r="S41" s="25">
        <v>2795.462</v>
      </c>
    </row>
    <row r="42" spans="1:19" ht="14.25">
      <c r="A42" s="197"/>
      <c r="B42" s="264"/>
      <c r="C42" s="66" t="s">
        <v>323</v>
      </c>
      <c r="D42" s="33">
        <v>120</v>
      </c>
      <c r="E42" s="66">
        <v>118</v>
      </c>
      <c r="F42" s="34">
        <v>16694.84</v>
      </c>
      <c r="G42" s="34">
        <v>15318.82</v>
      </c>
      <c r="H42" s="25">
        <v>2949409.63</v>
      </c>
      <c r="I42" s="25">
        <v>2277836.39</v>
      </c>
      <c r="J42" s="25">
        <v>99860.727</v>
      </c>
      <c r="K42" s="25">
        <v>110499.551</v>
      </c>
      <c r="L42" s="25">
        <v>60707.985</v>
      </c>
      <c r="M42" s="25">
        <v>44157.572</v>
      </c>
      <c r="N42" s="25">
        <v>3401.008</v>
      </c>
      <c r="O42" s="25">
        <v>30741.112</v>
      </c>
      <c r="P42" s="25">
        <v>57306.977</v>
      </c>
      <c r="Q42" s="25">
        <v>13416.46</v>
      </c>
      <c r="R42" s="25">
        <v>2672669.198</v>
      </c>
      <c r="S42" s="25">
        <v>2712151.589</v>
      </c>
    </row>
    <row r="43" spans="1:19" ht="14.25">
      <c r="A43" s="197"/>
      <c r="B43" s="264"/>
      <c r="C43" s="66" t="s">
        <v>324</v>
      </c>
      <c r="D43" s="33">
        <v>7</v>
      </c>
      <c r="E43" s="66">
        <v>7</v>
      </c>
      <c r="F43" s="34">
        <v>533.32</v>
      </c>
      <c r="G43" s="34">
        <v>508.62</v>
      </c>
      <c r="H43" s="25">
        <v>67200.57</v>
      </c>
      <c r="I43" s="25">
        <v>46355.318</v>
      </c>
      <c r="J43" s="25">
        <v>48.833</v>
      </c>
      <c r="K43" s="25">
        <v>8.158</v>
      </c>
      <c r="L43" s="25">
        <v>1232.12</v>
      </c>
      <c r="M43" s="25">
        <v>1018.342</v>
      </c>
      <c r="N43" s="25">
        <v>291.881</v>
      </c>
      <c r="O43" s="25">
        <v>300.831</v>
      </c>
      <c r="P43" s="25">
        <v>940.2389999999999</v>
      </c>
      <c r="Q43" s="25">
        <v>717.511</v>
      </c>
      <c r="R43" s="25">
        <v>56406.11</v>
      </c>
      <c r="S43" s="25">
        <v>58786.844</v>
      </c>
    </row>
    <row r="44" spans="1:19" ht="14.25">
      <c r="A44" s="197"/>
      <c r="B44" s="264"/>
      <c r="C44" s="66" t="s">
        <v>325</v>
      </c>
      <c r="D44" s="33">
        <v>2</v>
      </c>
      <c r="E44" s="66">
        <v>2</v>
      </c>
      <c r="F44" s="34">
        <v>19.75</v>
      </c>
      <c r="G44" s="34">
        <v>20.89</v>
      </c>
      <c r="H44" s="25">
        <v>301.617</v>
      </c>
      <c r="I44" s="25">
        <v>454.308</v>
      </c>
      <c r="J44" s="25">
        <v>0</v>
      </c>
      <c r="K44" s="25">
        <v>0</v>
      </c>
      <c r="L44" s="25">
        <v>12.36</v>
      </c>
      <c r="M44" s="25">
        <v>4.732</v>
      </c>
      <c r="N44" s="25">
        <v>72.592</v>
      </c>
      <c r="O44" s="25">
        <v>0</v>
      </c>
      <c r="P44" s="25">
        <v>-60.232</v>
      </c>
      <c r="Q44" s="25">
        <v>4.732</v>
      </c>
      <c r="R44" s="25">
        <v>194.041</v>
      </c>
      <c r="S44" s="25">
        <v>330.696</v>
      </c>
    </row>
    <row r="45" spans="1:19" ht="14.25">
      <c r="A45" s="197"/>
      <c r="B45" s="264"/>
      <c r="C45" s="66" t="s">
        <v>326</v>
      </c>
      <c r="D45" s="33">
        <v>2</v>
      </c>
      <c r="E45" s="66">
        <v>2</v>
      </c>
      <c r="F45" s="34">
        <v>15.07</v>
      </c>
      <c r="G45" s="34">
        <v>13.04</v>
      </c>
      <c r="H45" s="25">
        <v>432.655</v>
      </c>
      <c r="I45" s="25">
        <v>337.784</v>
      </c>
      <c r="J45" s="25">
        <v>0</v>
      </c>
      <c r="K45" s="25">
        <v>0</v>
      </c>
      <c r="L45" s="25">
        <v>0.788</v>
      </c>
      <c r="M45" s="25">
        <v>1.958</v>
      </c>
      <c r="N45" s="25">
        <v>18.255</v>
      </c>
      <c r="O45" s="25">
        <v>0.826</v>
      </c>
      <c r="P45" s="25">
        <v>-17.467</v>
      </c>
      <c r="Q45" s="25">
        <v>1.1320000000000001</v>
      </c>
      <c r="R45" s="25">
        <v>338.144</v>
      </c>
      <c r="S45" s="25">
        <v>306.171</v>
      </c>
    </row>
    <row r="46" spans="1:19" ht="14.25">
      <c r="A46" s="197"/>
      <c r="B46" s="264"/>
      <c r="C46" s="66" t="s">
        <v>5</v>
      </c>
      <c r="D46" s="33">
        <v>6746</v>
      </c>
      <c r="E46" s="33">
        <v>6814</v>
      </c>
      <c r="F46" s="34">
        <v>56816.7</v>
      </c>
      <c r="G46" s="34">
        <v>53328.020000000004</v>
      </c>
      <c r="H46" s="25">
        <v>7659195.135</v>
      </c>
      <c r="I46" s="25">
        <v>6092158.359</v>
      </c>
      <c r="J46" s="25">
        <v>392156.477</v>
      </c>
      <c r="K46" s="25">
        <v>337656.147</v>
      </c>
      <c r="L46" s="25">
        <v>218903.771</v>
      </c>
      <c r="M46" s="25">
        <v>149533.09100000001</v>
      </c>
      <c r="N46" s="25">
        <v>66045.361</v>
      </c>
      <c r="O46" s="25">
        <v>138043.75400000002</v>
      </c>
      <c r="P46" s="25">
        <v>152858.41</v>
      </c>
      <c r="Q46" s="25">
        <v>11489.337</v>
      </c>
      <c r="R46" s="25">
        <v>7553878.675000001</v>
      </c>
      <c r="S46" s="25">
        <v>7940732.519</v>
      </c>
    </row>
    <row r="47" spans="1:20" ht="14.25">
      <c r="A47" s="149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1"/>
      <c r="T47" s="5"/>
    </row>
    <row r="48" spans="1:19" ht="14.25">
      <c r="A48" s="197" t="s">
        <v>183</v>
      </c>
      <c r="B48" s="263" t="s">
        <v>288</v>
      </c>
      <c r="C48" s="66" t="s">
        <v>321</v>
      </c>
      <c r="D48" s="33">
        <v>13297</v>
      </c>
      <c r="E48" s="33">
        <v>13636</v>
      </c>
      <c r="F48" s="34">
        <v>65989.68</v>
      </c>
      <c r="G48" s="34">
        <v>66229.7</v>
      </c>
      <c r="H48" s="25">
        <v>21173554.414</v>
      </c>
      <c r="I48" s="25">
        <v>17678567.389</v>
      </c>
      <c r="J48" s="25">
        <v>4133244.255</v>
      </c>
      <c r="K48" s="25">
        <v>2914428.785</v>
      </c>
      <c r="L48" s="25">
        <v>548379.12</v>
      </c>
      <c r="M48" s="25">
        <v>459723.893</v>
      </c>
      <c r="N48" s="25">
        <v>193498.567</v>
      </c>
      <c r="O48" s="25">
        <v>219424.043</v>
      </c>
      <c r="P48" s="25">
        <v>354880.55299999996</v>
      </c>
      <c r="Q48" s="25">
        <v>240299.84999999998</v>
      </c>
      <c r="R48" s="25">
        <v>11782825.246</v>
      </c>
      <c r="S48" s="25">
        <v>11643322.092</v>
      </c>
    </row>
    <row r="49" spans="1:19" ht="14.25">
      <c r="A49" s="197"/>
      <c r="B49" s="264"/>
      <c r="C49" s="66" t="s">
        <v>322</v>
      </c>
      <c r="D49" s="33">
        <v>4</v>
      </c>
      <c r="E49" s="33">
        <v>4</v>
      </c>
      <c r="F49" s="34">
        <v>5.7</v>
      </c>
      <c r="G49" s="34">
        <v>5.92</v>
      </c>
      <c r="H49" s="25">
        <v>643.209</v>
      </c>
      <c r="I49" s="25">
        <v>549.959</v>
      </c>
      <c r="J49" s="25">
        <v>27.893</v>
      </c>
      <c r="K49" s="25">
        <v>29.872</v>
      </c>
      <c r="L49" s="25">
        <v>3.711</v>
      </c>
      <c r="M49" s="25">
        <v>0.259</v>
      </c>
      <c r="N49" s="25">
        <v>12.948</v>
      </c>
      <c r="O49" s="25">
        <v>13.091</v>
      </c>
      <c r="P49" s="25">
        <v>-9.237</v>
      </c>
      <c r="Q49" s="25">
        <v>-12.831999999999999</v>
      </c>
      <c r="R49" s="25">
        <v>560.587</v>
      </c>
      <c r="S49" s="25">
        <v>566.937</v>
      </c>
    </row>
    <row r="50" spans="1:19" ht="14.25">
      <c r="A50" s="197"/>
      <c r="B50" s="264"/>
      <c r="C50" s="66" t="s">
        <v>323</v>
      </c>
      <c r="D50" s="33">
        <v>137</v>
      </c>
      <c r="E50" s="33">
        <v>132</v>
      </c>
      <c r="F50" s="34">
        <v>23934.27</v>
      </c>
      <c r="G50" s="34">
        <v>22801.31</v>
      </c>
      <c r="H50" s="25">
        <v>8481818.267</v>
      </c>
      <c r="I50" s="25">
        <v>6843387.433</v>
      </c>
      <c r="J50" s="25">
        <v>892634.963</v>
      </c>
      <c r="K50" s="25">
        <v>489832.741</v>
      </c>
      <c r="L50" s="25">
        <v>152570.51</v>
      </c>
      <c r="M50" s="25">
        <v>119843.903</v>
      </c>
      <c r="N50" s="25">
        <v>71940.425</v>
      </c>
      <c r="O50" s="25">
        <v>10475.309</v>
      </c>
      <c r="P50" s="25">
        <v>80630.085</v>
      </c>
      <c r="Q50" s="25">
        <v>109368.59400000001</v>
      </c>
      <c r="R50" s="25">
        <v>6208267.023</v>
      </c>
      <c r="S50" s="25">
        <v>5967527.601</v>
      </c>
    </row>
    <row r="51" spans="1:19" ht="14.25">
      <c r="A51" s="197"/>
      <c r="B51" s="264"/>
      <c r="C51" s="66" t="s">
        <v>324</v>
      </c>
      <c r="D51" s="33">
        <v>11</v>
      </c>
      <c r="E51" s="33">
        <v>12</v>
      </c>
      <c r="F51" s="34">
        <v>362.71</v>
      </c>
      <c r="G51" s="34">
        <v>350.07</v>
      </c>
      <c r="H51" s="25">
        <v>255414.279</v>
      </c>
      <c r="I51" s="25">
        <v>178436.934</v>
      </c>
      <c r="J51" s="25">
        <v>1029.451</v>
      </c>
      <c r="K51" s="25">
        <v>8854.568</v>
      </c>
      <c r="L51" s="25">
        <v>7967.08</v>
      </c>
      <c r="M51" s="25">
        <v>12352.915</v>
      </c>
      <c r="N51" s="25">
        <v>3.558</v>
      </c>
      <c r="O51" s="25">
        <v>436.057</v>
      </c>
      <c r="P51" s="25">
        <v>7963.522</v>
      </c>
      <c r="Q51" s="25">
        <v>11916.858</v>
      </c>
      <c r="R51" s="25">
        <v>246870.781</v>
      </c>
      <c r="S51" s="25">
        <v>266917.669</v>
      </c>
    </row>
    <row r="52" spans="1:19" ht="14.25">
      <c r="A52" s="197"/>
      <c r="B52" s="264"/>
      <c r="C52" s="66" t="s">
        <v>325</v>
      </c>
      <c r="D52" s="33">
        <v>1</v>
      </c>
      <c r="E52" s="33">
        <v>1</v>
      </c>
      <c r="F52" s="34">
        <v>3</v>
      </c>
      <c r="G52" s="34">
        <v>3</v>
      </c>
      <c r="H52" s="25">
        <v>84.036</v>
      </c>
      <c r="I52" s="25">
        <v>86.828</v>
      </c>
      <c r="J52" s="25">
        <v>0</v>
      </c>
      <c r="K52" s="25">
        <v>0</v>
      </c>
      <c r="L52" s="25">
        <v>0.49</v>
      </c>
      <c r="M52" s="25">
        <v>0.659</v>
      </c>
      <c r="N52" s="25">
        <v>0</v>
      </c>
      <c r="O52" s="25">
        <v>0</v>
      </c>
      <c r="P52" s="25">
        <v>0.49</v>
      </c>
      <c r="Q52" s="25">
        <v>0.659</v>
      </c>
      <c r="R52" s="25">
        <v>19.581</v>
      </c>
      <c r="S52" s="25">
        <v>20.908</v>
      </c>
    </row>
    <row r="53" spans="1:19" ht="14.25">
      <c r="A53" s="197"/>
      <c r="B53" s="264"/>
      <c r="C53" s="66" t="s">
        <v>326</v>
      </c>
      <c r="D53" s="33">
        <v>6</v>
      </c>
      <c r="E53" s="33">
        <v>4</v>
      </c>
      <c r="F53" s="34">
        <v>15.5</v>
      </c>
      <c r="G53" s="34">
        <v>14.84</v>
      </c>
      <c r="H53" s="25">
        <v>12994.241</v>
      </c>
      <c r="I53" s="25">
        <v>14831.5</v>
      </c>
      <c r="J53" s="25">
        <v>2.364</v>
      </c>
      <c r="K53" s="25">
        <v>5.275</v>
      </c>
      <c r="L53" s="25">
        <v>171.802</v>
      </c>
      <c r="M53" s="25">
        <v>1281.569</v>
      </c>
      <c r="N53" s="25">
        <v>90.757</v>
      </c>
      <c r="O53" s="25">
        <v>0</v>
      </c>
      <c r="P53" s="25">
        <v>81.04499999999999</v>
      </c>
      <c r="Q53" s="25">
        <v>1281.569</v>
      </c>
      <c r="R53" s="25">
        <v>7737.565</v>
      </c>
      <c r="S53" s="25">
        <v>7197.276</v>
      </c>
    </row>
    <row r="54" spans="1:19" ht="14.25">
      <c r="A54" s="197"/>
      <c r="B54" s="264"/>
      <c r="C54" s="66" t="s">
        <v>5</v>
      </c>
      <c r="D54" s="33">
        <v>13456</v>
      </c>
      <c r="E54" s="33">
        <v>13789</v>
      </c>
      <c r="F54" s="34">
        <v>90310.86</v>
      </c>
      <c r="G54" s="34">
        <v>89404.84</v>
      </c>
      <c r="H54" s="25">
        <v>29924508.446</v>
      </c>
      <c r="I54" s="25">
        <v>24715860.042999998</v>
      </c>
      <c r="J54" s="25">
        <v>5026938.926</v>
      </c>
      <c r="K54" s="25">
        <v>3413151.241</v>
      </c>
      <c r="L54" s="25">
        <v>709092.713</v>
      </c>
      <c r="M54" s="25">
        <v>593203.1980000001</v>
      </c>
      <c r="N54" s="25">
        <v>265546.255</v>
      </c>
      <c r="O54" s="25">
        <v>230348.5</v>
      </c>
      <c r="P54" s="25">
        <v>443546.4579999999</v>
      </c>
      <c r="Q54" s="25">
        <v>362854.6980000001</v>
      </c>
      <c r="R54" s="25">
        <v>18246280.783</v>
      </c>
      <c r="S54" s="25">
        <v>17885552.483000003</v>
      </c>
    </row>
    <row r="55" spans="1:20" ht="14.25">
      <c r="A55" s="149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1"/>
      <c r="T55" s="5"/>
    </row>
    <row r="56" spans="1:19" ht="14.25">
      <c r="A56" s="197" t="s">
        <v>185</v>
      </c>
      <c r="B56" s="263" t="s">
        <v>289</v>
      </c>
      <c r="C56" s="66" t="s">
        <v>321</v>
      </c>
      <c r="D56" s="33">
        <v>2206</v>
      </c>
      <c r="E56" s="33">
        <v>2328</v>
      </c>
      <c r="F56" s="34">
        <v>14716.28</v>
      </c>
      <c r="G56" s="34">
        <v>14709.24</v>
      </c>
      <c r="H56" s="25">
        <v>1979126.467</v>
      </c>
      <c r="I56" s="25">
        <v>1796067.147</v>
      </c>
      <c r="J56" s="25">
        <v>905808.944</v>
      </c>
      <c r="K56" s="25">
        <v>831323.303</v>
      </c>
      <c r="L56" s="25">
        <v>70656.528</v>
      </c>
      <c r="M56" s="25">
        <v>44090.097</v>
      </c>
      <c r="N56" s="25">
        <v>39525.61</v>
      </c>
      <c r="O56" s="25">
        <v>107233.897</v>
      </c>
      <c r="P56" s="25">
        <v>31130.918000000005</v>
      </c>
      <c r="Q56" s="25">
        <v>-63143.799999999996</v>
      </c>
      <c r="R56" s="25">
        <v>1970557.591</v>
      </c>
      <c r="S56" s="25">
        <v>1949884.812</v>
      </c>
    </row>
    <row r="57" spans="1:19" ht="14.25">
      <c r="A57" s="197"/>
      <c r="B57" s="264"/>
      <c r="C57" s="66" t="s">
        <v>323</v>
      </c>
      <c r="D57" s="33">
        <v>33</v>
      </c>
      <c r="E57" s="33">
        <v>33</v>
      </c>
      <c r="F57" s="34">
        <v>5169.86</v>
      </c>
      <c r="G57" s="34">
        <v>4584.58</v>
      </c>
      <c r="H57" s="25">
        <v>705060.875</v>
      </c>
      <c r="I57" s="25">
        <v>500804.551</v>
      </c>
      <c r="J57" s="25">
        <v>236765.13</v>
      </c>
      <c r="K57" s="25">
        <v>111401.174</v>
      </c>
      <c r="L57" s="25">
        <v>52903.094</v>
      </c>
      <c r="M57" s="25">
        <v>32696.305</v>
      </c>
      <c r="N57" s="25">
        <v>873.78</v>
      </c>
      <c r="O57" s="25">
        <v>77879.966</v>
      </c>
      <c r="P57" s="25">
        <v>52029.314</v>
      </c>
      <c r="Q57" s="25">
        <v>-45183.661</v>
      </c>
      <c r="R57" s="25">
        <v>1309856.223</v>
      </c>
      <c r="S57" s="25">
        <v>1379460.293</v>
      </c>
    </row>
    <row r="58" spans="1:19" ht="14.25">
      <c r="A58" s="197"/>
      <c r="B58" s="264"/>
      <c r="C58" s="66" t="s">
        <v>324</v>
      </c>
      <c r="D58" s="33">
        <v>14</v>
      </c>
      <c r="E58" s="33">
        <v>14</v>
      </c>
      <c r="F58" s="34">
        <v>17670.92</v>
      </c>
      <c r="G58" s="34">
        <v>17489.03</v>
      </c>
      <c r="H58" s="25">
        <v>1262739.191</v>
      </c>
      <c r="I58" s="25">
        <v>1125247.381</v>
      </c>
      <c r="J58" s="25">
        <v>380724.232</v>
      </c>
      <c r="K58" s="25">
        <v>292707.663</v>
      </c>
      <c r="L58" s="25">
        <v>34377.621</v>
      </c>
      <c r="M58" s="25">
        <v>33268.05</v>
      </c>
      <c r="N58" s="25">
        <v>7667.726</v>
      </c>
      <c r="O58" s="25">
        <v>52132.538</v>
      </c>
      <c r="P58" s="25">
        <v>26709.895</v>
      </c>
      <c r="Q58" s="25">
        <v>-18864.487999999998</v>
      </c>
      <c r="R58" s="25">
        <v>7283812.704</v>
      </c>
      <c r="S58" s="25">
        <v>7566622.184</v>
      </c>
    </row>
    <row r="59" spans="1:19" ht="14.25">
      <c r="A59" s="197"/>
      <c r="B59" s="264"/>
      <c r="C59" s="66" t="s">
        <v>5</v>
      </c>
      <c r="D59" s="33">
        <v>2253</v>
      </c>
      <c r="E59" s="33">
        <v>2375</v>
      </c>
      <c r="F59" s="34">
        <v>37557.06</v>
      </c>
      <c r="G59" s="34">
        <v>36782.85</v>
      </c>
      <c r="H59" s="25">
        <v>3946926.5330000003</v>
      </c>
      <c r="I59" s="25">
        <v>3422119.079</v>
      </c>
      <c r="J59" s="25">
        <v>1523298.306</v>
      </c>
      <c r="K59" s="25">
        <v>1235432.14</v>
      </c>
      <c r="L59" s="25">
        <v>157937.24300000002</v>
      </c>
      <c r="M59" s="25">
        <v>110054.452</v>
      </c>
      <c r="N59" s="25">
        <v>48067.116</v>
      </c>
      <c r="O59" s="25">
        <v>237246.401</v>
      </c>
      <c r="P59" s="25">
        <v>109870.12700000001</v>
      </c>
      <c r="Q59" s="25">
        <v>-127191.94900000001</v>
      </c>
      <c r="R59" s="25">
        <v>10564226.518</v>
      </c>
      <c r="S59" s="25">
        <v>10895967.289</v>
      </c>
    </row>
    <row r="60" spans="1:20" ht="14.25">
      <c r="A60" s="149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1"/>
      <c r="T60" s="5"/>
    </row>
    <row r="61" spans="1:19" ht="14.25">
      <c r="A61" s="197" t="s">
        <v>187</v>
      </c>
      <c r="B61" s="264" t="s">
        <v>188</v>
      </c>
      <c r="C61" s="66" t="s">
        <v>321</v>
      </c>
      <c r="D61" s="33">
        <v>2245</v>
      </c>
      <c r="E61" s="33">
        <v>2392</v>
      </c>
      <c r="F61" s="34">
        <v>11309.85</v>
      </c>
      <c r="G61" s="34">
        <v>11965.87</v>
      </c>
      <c r="H61" s="25">
        <v>678142.012</v>
      </c>
      <c r="I61" s="25">
        <v>680697.447</v>
      </c>
      <c r="J61" s="25">
        <v>15078.364</v>
      </c>
      <c r="K61" s="25">
        <v>9983.862</v>
      </c>
      <c r="L61" s="25">
        <v>23004.55</v>
      </c>
      <c r="M61" s="25">
        <v>19536.276</v>
      </c>
      <c r="N61" s="25">
        <v>38478.007</v>
      </c>
      <c r="O61" s="25">
        <v>47821.317</v>
      </c>
      <c r="P61" s="25">
        <v>-15473.456999999999</v>
      </c>
      <c r="Q61" s="25">
        <v>-28285.041</v>
      </c>
      <c r="R61" s="25">
        <v>1091261.734</v>
      </c>
      <c r="S61" s="25">
        <v>1299816.609</v>
      </c>
    </row>
    <row r="62" spans="1:19" ht="14.25">
      <c r="A62" s="197"/>
      <c r="B62" s="264"/>
      <c r="C62" s="66" t="s">
        <v>323</v>
      </c>
      <c r="D62" s="33">
        <v>65</v>
      </c>
      <c r="E62" s="33">
        <v>58</v>
      </c>
      <c r="F62" s="34">
        <v>4819.84</v>
      </c>
      <c r="G62" s="34">
        <v>4653.13</v>
      </c>
      <c r="H62" s="25">
        <v>363214.17</v>
      </c>
      <c r="I62" s="25">
        <v>263312.39</v>
      </c>
      <c r="J62" s="25">
        <v>14763.674</v>
      </c>
      <c r="K62" s="25">
        <v>3799.506</v>
      </c>
      <c r="L62" s="25">
        <v>12202.592</v>
      </c>
      <c r="M62" s="25">
        <v>10796.969</v>
      </c>
      <c r="N62" s="25">
        <v>24861.572</v>
      </c>
      <c r="O62" s="25">
        <v>19795.631</v>
      </c>
      <c r="P62" s="25">
        <v>-12658.98</v>
      </c>
      <c r="Q62" s="25">
        <v>-8998.662000000002</v>
      </c>
      <c r="R62" s="25">
        <v>1000073.199</v>
      </c>
      <c r="S62" s="25">
        <v>953597.247</v>
      </c>
    </row>
    <row r="63" spans="1:19" ht="14.25">
      <c r="A63" s="197"/>
      <c r="B63" s="264"/>
      <c r="C63" s="66" t="s">
        <v>324</v>
      </c>
      <c r="D63" s="33">
        <v>6</v>
      </c>
      <c r="E63" s="33">
        <v>6</v>
      </c>
      <c r="F63" s="34">
        <v>482.74</v>
      </c>
      <c r="G63" s="34">
        <v>460.86</v>
      </c>
      <c r="H63" s="25">
        <v>49901.838</v>
      </c>
      <c r="I63" s="25">
        <v>48362.146</v>
      </c>
      <c r="J63" s="25">
        <v>47.511</v>
      </c>
      <c r="K63" s="25">
        <v>0.723</v>
      </c>
      <c r="L63" s="25">
        <v>916.747</v>
      </c>
      <c r="M63" s="25">
        <v>697.961</v>
      </c>
      <c r="N63" s="25">
        <v>178.261</v>
      </c>
      <c r="O63" s="25">
        <v>1008.817</v>
      </c>
      <c r="P63" s="25">
        <v>738.486</v>
      </c>
      <c r="Q63" s="25">
        <v>-310.856</v>
      </c>
      <c r="R63" s="25">
        <v>76113.136</v>
      </c>
      <c r="S63" s="25">
        <v>71538.443</v>
      </c>
    </row>
    <row r="64" spans="1:19" ht="14.25">
      <c r="A64" s="197"/>
      <c r="B64" s="264"/>
      <c r="C64" s="66" t="s">
        <v>326</v>
      </c>
      <c r="D64" s="33">
        <v>2</v>
      </c>
      <c r="E64" s="33">
        <v>3</v>
      </c>
      <c r="F64" s="34">
        <v>642.28</v>
      </c>
      <c r="G64" s="34">
        <v>620</v>
      </c>
      <c r="H64" s="25">
        <v>44753.359</v>
      </c>
      <c r="I64" s="25">
        <v>42154.767</v>
      </c>
      <c r="J64" s="25">
        <v>17460.426</v>
      </c>
      <c r="K64" s="25">
        <v>23592.643</v>
      </c>
      <c r="L64" s="25">
        <v>1636.062</v>
      </c>
      <c r="M64" s="25">
        <v>224.764</v>
      </c>
      <c r="N64" s="25">
        <v>1861.756</v>
      </c>
      <c r="O64" s="25">
        <v>3.531</v>
      </c>
      <c r="P64" s="25">
        <v>-225.6940000000002</v>
      </c>
      <c r="Q64" s="25">
        <v>221.233</v>
      </c>
      <c r="R64" s="25">
        <v>159168.381</v>
      </c>
      <c r="S64" s="25">
        <v>154926.245</v>
      </c>
    </row>
    <row r="65" spans="1:19" ht="14.25">
      <c r="A65" s="197"/>
      <c r="B65" s="264"/>
      <c r="C65" s="66" t="s">
        <v>5</v>
      </c>
      <c r="D65" s="33">
        <v>2318</v>
      </c>
      <c r="E65" s="33">
        <v>2459</v>
      </c>
      <c r="F65" s="34">
        <v>17254.71</v>
      </c>
      <c r="G65" s="34">
        <v>17699.86</v>
      </c>
      <c r="H65" s="25">
        <v>1136011.379</v>
      </c>
      <c r="I65" s="25">
        <v>1034526.75</v>
      </c>
      <c r="J65" s="25">
        <v>47349.975</v>
      </c>
      <c r="K65" s="25">
        <v>37376.734</v>
      </c>
      <c r="L65" s="25">
        <v>37759.951</v>
      </c>
      <c r="M65" s="25">
        <v>31255.97</v>
      </c>
      <c r="N65" s="25">
        <v>65379.596</v>
      </c>
      <c r="O65" s="25">
        <v>68629.296</v>
      </c>
      <c r="P65" s="25">
        <v>-27619.644999999997</v>
      </c>
      <c r="Q65" s="25">
        <v>-37373.326</v>
      </c>
      <c r="R65" s="25">
        <v>2326616.45</v>
      </c>
      <c r="S65" s="25">
        <v>2479878.5439999998</v>
      </c>
    </row>
    <row r="66" spans="1:19" ht="14.25">
      <c r="A66" s="149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1"/>
    </row>
    <row r="67" spans="1:19" ht="15" customHeight="1">
      <c r="A67" s="262" t="s">
        <v>189</v>
      </c>
      <c r="B67" s="263" t="s">
        <v>290</v>
      </c>
      <c r="C67" s="66" t="s">
        <v>321</v>
      </c>
      <c r="D67" s="33">
        <v>2502</v>
      </c>
      <c r="E67" s="33">
        <v>2733</v>
      </c>
      <c r="F67" s="34">
        <v>12333.4</v>
      </c>
      <c r="G67" s="34">
        <v>12531.8</v>
      </c>
      <c r="H67" s="25">
        <v>1945293.456</v>
      </c>
      <c r="I67" s="25">
        <v>1860005.066</v>
      </c>
      <c r="J67" s="25">
        <v>276553.275</v>
      </c>
      <c r="K67" s="25">
        <v>257535.578</v>
      </c>
      <c r="L67" s="25">
        <v>137129.313</v>
      </c>
      <c r="M67" s="25">
        <v>111365.621</v>
      </c>
      <c r="N67" s="25">
        <v>99276.917</v>
      </c>
      <c r="O67" s="25">
        <v>98262.251</v>
      </c>
      <c r="P67" s="25">
        <v>37852.39599999999</v>
      </c>
      <c r="Q67" s="25">
        <v>13103.369999999995</v>
      </c>
      <c r="R67" s="25">
        <v>2034739.465</v>
      </c>
      <c r="S67" s="25">
        <v>1990285.17</v>
      </c>
    </row>
    <row r="68" spans="1:19" ht="14.25">
      <c r="A68" s="197"/>
      <c r="B68" s="264"/>
      <c r="C68" s="66" t="s">
        <v>323</v>
      </c>
      <c r="D68" s="33">
        <v>55</v>
      </c>
      <c r="E68" s="33">
        <v>56</v>
      </c>
      <c r="F68" s="34">
        <v>5361.01</v>
      </c>
      <c r="G68" s="34">
        <v>5235.15</v>
      </c>
      <c r="H68" s="25">
        <v>1295047.833</v>
      </c>
      <c r="I68" s="25">
        <v>1193984.452</v>
      </c>
      <c r="J68" s="25">
        <v>107875.397</v>
      </c>
      <c r="K68" s="25">
        <v>100853.521</v>
      </c>
      <c r="L68" s="25">
        <v>177511.701</v>
      </c>
      <c r="M68" s="25">
        <v>111754.38</v>
      </c>
      <c r="N68" s="25">
        <v>769.965</v>
      </c>
      <c r="O68" s="25">
        <v>15985.268</v>
      </c>
      <c r="P68" s="25">
        <v>176741.736</v>
      </c>
      <c r="Q68" s="25">
        <v>95769.11200000001</v>
      </c>
      <c r="R68" s="25">
        <v>2314572.371</v>
      </c>
      <c r="S68" s="25">
        <v>2471842.954</v>
      </c>
    </row>
    <row r="69" spans="1:19" ht="14.25">
      <c r="A69" s="197"/>
      <c r="B69" s="264"/>
      <c r="C69" s="66" t="s">
        <v>324</v>
      </c>
      <c r="D69" s="33">
        <v>7</v>
      </c>
      <c r="E69" s="33">
        <v>7</v>
      </c>
      <c r="F69" s="34">
        <v>115.93</v>
      </c>
      <c r="G69" s="34">
        <v>119.96</v>
      </c>
      <c r="H69" s="25">
        <v>12315.21</v>
      </c>
      <c r="I69" s="25">
        <v>12898.482</v>
      </c>
      <c r="J69" s="25">
        <v>0</v>
      </c>
      <c r="K69" s="25">
        <v>0</v>
      </c>
      <c r="L69" s="25">
        <v>383.626</v>
      </c>
      <c r="M69" s="25">
        <v>1207.708</v>
      </c>
      <c r="N69" s="25">
        <v>240.414</v>
      </c>
      <c r="O69" s="25">
        <v>102.817</v>
      </c>
      <c r="P69" s="25">
        <v>143.212</v>
      </c>
      <c r="Q69" s="25">
        <v>1104.891</v>
      </c>
      <c r="R69" s="25">
        <v>17062.886</v>
      </c>
      <c r="S69" s="25">
        <v>15791.544</v>
      </c>
    </row>
    <row r="70" spans="1:19" ht="14.25">
      <c r="A70" s="197"/>
      <c r="B70" s="264"/>
      <c r="C70" s="66" t="s">
        <v>326</v>
      </c>
      <c r="D70" s="33">
        <v>7</v>
      </c>
      <c r="E70" s="33">
        <v>7</v>
      </c>
      <c r="F70" s="34">
        <v>32.39</v>
      </c>
      <c r="G70" s="34">
        <v>36.12</v>
      </c>
      <c r="H70" s="25">
        <v>4322.927</v>
      </c>
      <c r="I70" s="25">
        <v>4897.017</v>
      </c>
      <c r="J70" s="25">
        <v>2.687</v>
      </c>
      <c r="K70" s="25">
        <v>2.005</v>
      </c>
      <c r="L70" s="25">
        <v>183.901</v>
      </c>
      <c r="M70" s="25">
        <v>224.598</v>
      </c>
      <c r="N70" s="25">
        <v>0</v>
      </c>
      <c r="O70" s="25">
        <v>0</v>
      </c>
      <c r="P70" s="25">
        <v>183.901</v>
      </c>
      <c r="Q70" s="25">
        <v>224.598</v>
      </c>
      <c r="R70" s="25">
        <v>2666.043</v>
      </c>
      <c r="S70" s="25">
        <v>3224.469</v>
      </c>
    </row>
    <row r="71" spans="1:19" ht="14.25">
      <c r="A71" s="197"/>
      <c r="B71" s="264"/>
      <c r="C71" s="66" t="s">
        <v>5</v>
      </c>
      <c r="D71" s="33">
        <v>2571</v>
      </c>
      <c r="E71" s="33">
        <v>2803</v>
      </c>
      <c r="F71" s="34">
        <v>17842.73</v>
      </c>
      <c r="G71" s="34">
        <v>17923.029999999995</v>
      </c>
      <c r="H71" s="25">
        <v>3256979.426</v>
      </c>
      <c r="I71" s="25">
        <v>3071785.017</v>
      </c>
      <c r="J71" s="25">
        <v>384431.359</v>
      </c>
      <c r="K71" s="25">
        <v>358391.104</v>
      </c>
      <c r="L71" s="25">
        <v>315208.54099999997</v>
      </c>
      <c r="M71" s="25">
        <v>224552.307</v>
      </c>
      <c r="N71" s="25">
        <v>100287.296</v>
      </c>
      <c r="O71" s="25">
        <v>114350.336</v>
      </c>
      <c r="P71" s="25">
        <v>214921.245</v>
      </c>
      <c r="Q71" s="25">
        <v>110201.971</v>
      </c>
      <c r="R71" s="25">
        <v>4369040.765</v>
      </c>
      <c r="S71" s="25">
        <v>4481144.136999999</v>
      </c>
    </row>
    <row r="72" spans="1:19" ht="14.25">
      <c r="A72" s="149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1"/>
    </row>
    <row r="73" spans="1:19" ht="14.25">
      <c r="A73" s="197" t="s">
        <v>191</v>
      </c>
      <c r="B73" s="263" t="s">
        <v>291</v>
      </c>
      <c r="C73" s="66" t="s">
        <v>321</v>
      </c>
      <c r="D73" s="33">
        <v>974</v>
      </c>
      <c r="E73" s="33">
        <v>1019</v>
      </c>
      <c r="F73" s="34">
        <v>3439.06</v>
      </c>
      <c r="G73" s="34">
        <v>2895.71</v>
      </c>
      <c r="H73" s="25">
        <v>1328814.156</v>
      </c>
      <c r="I73" s="25">
        <v>898437.658</v>
      </c>
      <c r="J73" s="25">
        <v>30807.224</v>
      </c>
      <c r="K73" s="25">
        <v>11850.391</v>
      </c>
      <c r="L73" s="25">
        <v>180331.48</v>
      </c>
      <c r="M73" s="25">
        <v>101414.415</v>
      </c>
      <c r="N73" s="25">
        <v>388772.571</v>
      </c>
      <c r="O73" s="25">
        <v>389635.797</v>
      </c>
      <c r="P73" s="25">
        <v>-208441.091</v>
      </c>
      <c r="Q73" s="25">
        <v>-288221.38200000004</v>
      </c>
      <c r="R73" s="25">
        <v>10771261.508</v>
      </c>
      <c r="S73" s="25">
        <v>10048077.337</v>
      </c>
    </row>
    <row r="74" spans="1:19" ht="14.25">
      <c r="A74" s="197"/>
      <c r="B74" s="264"/>
      <c r="C74" s="66" t="s">
        <v>323</v>
      </c>
      <c r="D74" s="33">
        <v>60</v>
      </c>
      <c r="E74" s="33">
        <v>54</v>
      </c>
      <c r="F74" s="34">
        <v>840.55</v>
      </c>
      <c r="G74" s="34">
        <v>730.12</v>
      </c>
      <c r="H74" s="25">
        <v>406922.654</v>
      </c>
      <c r="I74" s="25">
        <v>308954.912</v>
      </c>
      <c r="J74" s="25">
        <v>3319.341</v>
      </c>
      <c r="K74" s="25">
        <v>3476.959</v>
      </c>
      <c r="L74" s="25">
        <v>62678.425</v>
      </c>
      <c r="M74" s="25">
        <v>61877.577</v>
      </c>
      <c r="N74" s="25">
        <v>235537.584</v>
      </c>
      <c r="O74" s="25">
        <v>71739.095</v>
      </c>
      <c r="P74" s="25">
        <v>-172859.15899999999</v>
      </c>
      <c r="Q74" s="25">
        <v>-9861.518000000004</v>
      </c>
      <c r="R74" s="25">
        <v>3722077.56</v>
      </c>
      <c r="S74" s="25">
        <v>3339867.119</v>
      </c>
    </row>
    <row r="75" spans="1:19" ht="14.25">
      <c r="A75" s="197"/>
      <c r="B75" s="264"/>
      <c r="C75" s="66" t="s">
        <v>324</v>
      </c>
      <c r="D75" s="33">
        <v>9</v>
      </c>
      <c r="E75" s="33">
        <v>10</v>
      </c>
      <c r="F75" s="34">
        <v>197.78</v>
      </c>
      <c r="G75" s="34">
        <v>109.77</v>
      </c>
      <c r="H75" s="25">
        <v>1082097.517</v>
      </c>
      <c r="I75" s="25">
        <v>252957.475</v>
      </c>
      <c r="J75" s="25">
        <v>241159.977</v>
      </c>
      <c r="K75" s="25">
        <v>425.094</v>
      </c>
      <c r="L75" s="25">
        <v>99087.467</v>
      </c>
      <c r="M75" s="25">
        <v>55416.091</v>
      </c>
      <c r="N75" s="25">
        <v>3031.765</v>
      </c>
      <c r="O75" s="25">
        <v>7740.708</v>
      </c>
      <c r="P75" s="25">
        <v>96055.702</v>
      </c>
      <c r="Q75" s="25">
        <v>47675.383</v>
      </c>
      <c r="R75" s="25">
        <v>2118800.828</v>
      </c>
      <c r="S75" s="25">
        <v>951001.551</v>
      </c>
    </row>
    <row r="76" spans="1:19" ht="14.25">
      <c r="A76" s="197"/>
      <c r="B76" s="264"/>
      <c r="C76" s="66" t="s">
        <v>325</v>
      </c>
      <c r="D76" s="33">
        <v>1</v>
      </c>
      <c r="E76" s="33">
        <v>1</v>
      </c>
      <c r="F76" s="34">
        <v>1.42</v>
      </c>
      <c r="G76" s="34">
        <v>2</v>
      </c>
      <c r="H76" s="25">
        <v>56.162</v>
      </c>
      <c r="I76" s="25">
        <v>25.716</v>
      </c>
      <c r="J76" s="25">
        <v>19.921</v>
      </c>
      <c r="K76" s="25">
        <v>21.956</v>
      </c>
      <c r="L76" s="25">
        <v>0</v>
      </c>
      <c r="M76" s="25">
        <v>0</v>
      </c>
      <c r="N76" s="25">
        <v>4.781</v>
      </c>
      <c r="O76" s="25">
        <v>48.913</v>
      </c>
      <c r="P76" s="25">
        <v>-4.781</v>
      </c>
      <c r="Q76" s="25">
        <v>-48.913</v>
      </c>
      <c r="R76" s="25">
        <v>42.958</v>
      </c>
      <c r="S76" s="25">
        <v>34.136</v>
      </c>
    </row>
    <row r="77" spans="1:19" ht="14.25">
      <c r="A77" s="197"/>
      <c r="B77" s="264"/>
      <c r="C77" s="66" t="s">
        <v>5</v>
      </c>
      <c r="D77" s="33">
        <v>1044</v>
      </c>
      <c r="E77" s="33">
        <v>1084</v>
      </c>
      <c r="F77" s="34">
        <v>4478.8099999999995</v>
      </c>
      <c r="G77" s="34">
        <v>3737.6</v>
      </c>
      <c r="H77" s="25">
        <v>2817890.489</v>
      </c>
      <c r="I77" s="25">
        <v>1460375.7610000002</v>
      </c>
      <c r="J77" s="25">
        <v>275306.463</v>
      </c>
      <c r="K77" s="25">
        <v>15774.399999999998</v>
      </c>
      <c r="L77" s="25">
        <v>342097.37200000003</v>
      </c>
      <c r="M77" s="25">
        <v>218708.08299999998</v>
      </c>
      <c r="N77" s="25">
        <v>627346.701</v>
      </c>
      <c r="O77" s="25">
        <v>469164.513</v>
      </c>
      <c r="P77" s="25">
        <v>-285249.329</v>
      </c>
      <c r="Q77" s="25">
        <v>-250456.43</v>
      </c>
      <c r="R77" s="25">
        <v>16612182.854</v>
      </c>
      <c r="S77" s="25">
        <v>14338980.143</v>
      </c>
    </row>
    <row r="78" spans="1:21" ht="14.25">
      <c r="A78" s="149"/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1"/>
      <c r="T78" s="5"/>
      <c r="U78" s="5"/>
    </row>
    <row r="79" spans="1:19" ht="14.25">
      <c r="A79" s="197" t="s">
        <v>193</v>
      </c>
      <c r="B79" s="263" t="s">
        <v>292</v>
      </c>
      <c r="C79" s="66" t="s">
        <v>321</v>
      </c>
      <c r="D79" s="33">
        <v>1643</v>
      </c>
      <c r="E79" s="33">
        <v>1716</v>
      </c>
      <c r="F79" s="34">
        <v>2384.09</v>
      </c>
      <c r="G79" s="34">
        <v>2436.26</v>
      </c>
      <c r="H79" s="25">
        <v>728006.741</v>
      </c>
      <c r="I79" s="25">
        <v>542652.554</v>
      </c>
      <c r="J79" s="25">
        <v>15500.12</v>
      </c>
      <c r="K79" s="25">
        <v>6472.158</v>
      </c>
      <c r="L79" s="25">
        <v>76236.081</v>
      </c>
      <c r="M79" s="25">
        <v>43531.274</v>
      </c>
      <c r="N79" s="25">
        <v>39553.583</v>
      </c>
      <c r="O79" s="25">
        <v>47043.063</v>
      </c>
      <c r="P79" s="25">
        <v>36682.49800000001</v>
      </c>
      <c r="Q79" s="25">
        <v>-3511.7890000000043</v>
      </c>
      <c r="R79" s="25">
        <v>3268507.827</v>
      </c>
      <c r="S79" s="25">
        <v>3906235.661</v>
      </c>
    </row>
    <row r="80" spans="1:19" ht="14.25">
      <c r="A80" s="197"/>
      <c r="B80" s="264"/>
      <c r="C80" s="66" t="s">
        <v>322</v>
      </c>
      <c r="D80" s="33">
        <v>4</v>
      </c>
      <c r="E80" s="33">
        <v>3</v>
      </c>
      <c r="F80" s="34">
        <v>37.01</v>
      </c>
      <c r="G80" s="34">
        <v>37.37</v>
      </c>
      <c r="H80" s="25">
        <v>2118.007</v>
      </c>
      <c r="I80" s="25">
        <v>1968.713</v>
      </c>
      <c r="J80" s="25">
        <v>0</v>
      </c>
      <c r="K80" s="25">
        <v>0</v>
      </c>
      <c r="L80" s="25">
        <v>125.312</v>
      </c>
      <c r="M80" s="25">
        <v>169.333</v>
      </c>
      <c r="N80" s="25">
        <v>0</v>
      </c>
      <c r="O80" s="25">
        <v>82.696</v>
      </c>
      <c r="P80" s="25">
        <v>125.312</v>
      </c>
      <c r="Q80" s="25">
        <v>86.637</v>
      </c>
      <c r="R80" s="25">
        <v>7455.293</v>
      </c>
      <c r="S80" s="25">
        <v>3548.138</v>
      </c>
    </row>
    <row r="81" spans="1:19" ht="14.25">
      <c r="A81" s="197"/>
      <c r="B81" s="264"/>
      <c r="C81" s="66" t="s">
        <v>323</v>
      </c>
      <c r="D81" s="33">
        <v>60</v>
      </c>
      <c r="E81" s="33">
        <v>56</v>
      </c>
      <c r="F81" s="34">
        <v>684.65</v>
      </c>
      <c r="G81" s="34">
        <v>716.77</v>
      </c>
      <c r="H81" s="25">
        <v>86577.696</v>
      </c>
      <c r="I81" s="25">
        <v>66189.404</v>
      </c>
      <c r="J81" s="25">
        <v>1453.863</v>
      </c>
      <c r="K81" s="25">
        <v>449.85</v>
      </c>
      <c r="L81" s="25">
        <v>6937.787</v>
      </c>
      <c r="M81" s="25">
        <v>6439.114</v>
      </c>
      <c r="N81" s="25">
        <v>782.54</v>
      </c>
      <c r="O81" s="25">
        <v>2196.251</v>
      </c>
      <c r="P81" s="25">
        <v>6155.247</v>
      </c>
      <c r="Q81" s="25">
        <v>4242.862999999999</v>
      </c>
      <c r="R81" s="25">
        <v>376080.017</v>
      </c>
      <c r="S81" s="25">
        <v>354945.157</v>
      </c>
    </row>
    <row r="82" spans="1:19" ht="14.25">
      <c r="A82" s="197"/>
      <c r="B82" s="264"/>
      <c r="C82" s="66" t="s">
        <v>324</v>
      </c>
      <c r="D82" s="33">
        <v>17</v>
      </c>
      <c r="E82" s="33">
        <v>17</v>
      </c>
      <c r="F82" s="34">
        <v>357.59</v>
      </c>
      <c r="G82" s="34">
        <v>409.78</v>
      </c>
      <c r="H82" s="25">
        <v>49194.964</v>
      </c>
      <c r="I82" s="25">
        <v>51870.717</v>
      </c>
      <c r="J82" s="25">
        <v>7.349</v>
      </c>
      <c r="K82" s="25">
        <v>3.72</v>
      </c>
      <c r="L82" s="25">
        <v>2965.683</v>
      </c>
      <c r="M82" s="25">
        <v>2330.206</v>
      </c>
      <c r="N82" s="25">
        <v>399.247</v>
      </c>
      <c r="O82" s="25">
        <v>167.779</v>
      </c>
      <c r="P82" s="25">
        <v>2566.436</v>
      </c>
      <c r="Q82" s="25">
        <v>2162.427</v>
      </c>
      <c r="R82" s="25">
        <v>280688.449</v>
      </c>
      <c r="S82" s="25">
        <v>238554.528</v>
      </c>
    </row>
    <row r="83" spans="1:19" ht="14.25">
      <c r="A83" s="197"/>
      <c r="B83" s="264"/>
      <c r="C83" s="66" t="s">
        <v>326</v>
      </c>
      <c r="D83" s="33">
        <v>1</v>
      </c>
      <c r="E83" s="33"/>
      <c r="F83" s="34">
        <v>0</v>
      </c>
      <c r="G83" s="34"/>
      <c r="H83" s="25">
        <v>0.187</v>
      </c>
      <c r="I83" s="25"/>
      <c r="J83" s="25">
        <v>0</v>
      </c>
      <c r="K83" s="25"/>
      <c r="L83" s="25">
        <v>0</v>
      </c>
      <c r="M83" s="25"/>
      <c r="N83" s="25">
        <v>0.974</v>
      </c>
      <c r="O83" s="25"/>
      <c r="P83" s="25">
        <v>-0.974</v>
      </c>
      <c r="Q83" s="25"/>
      <c r="R83" s="25">
        <v>51.521</v>
      </c>
      <c r="S83" s="25"/>
    </row>
    <row r="84" spans="1:19" ht="14.25">
      <c r="A84" s="197"/>
      <c r="B84" s="264"/>
      <c r="C84" s="66" t="s">
        <v>5</v>
      </c>
      <c r="D84" s="33">
        <v>1725</v>
      </c>
      <c r="E84" s="33">
        <v>1792</v>
      </c>
      <c r="F84" s="34">
        <v>3463.3400000000006</v>
      </c>
      <c r="G84" s="34">
        <v>3600.1800000000003</v>
      </c>
      <c r="H84" s="25">
        <v>865897.5950000001</v>
      </c>
      <c r="I84" s="25">
        <v>662681.3879999999</v>
      </c>
      <c r="J84" s="25">
        <v>16961.332</v>
      </c>
      <c r="K84" s="25">
        <v>6925.728000000001</v>
      </c>
      <c r="L84" s="25">
        <v>86264.86300000001</v>
      </c>
      <c r="M84" s="25">
        <v>52469.926999999996</v>
      </c>
      <c r="N84" s="25">
        <v>40736.344000000005</v>
      </c>
      <c r="O84" s="25">
        <v>49489.78900000001</v>
      </c>
      <c r="P84" s="25">
        <v>45528.51900000001</v>
      </c>
      <c r="Q84" s="25">
        <v>2980.1379999999845</v>
      </c>
      <c r="R84" s="25">
        <v>3932783.1070000003</v>
      </c>
      <c r="S84" s="25">
        <v>4503283.483999999</v>
      </c>
    </row>
    <row r="85" spans="1:21" ht="14.25">
      <c r="A85" s="149"/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1"/>
      <c r="T85" s="5"/>
      <c r="U85" s="5"/>
    </row>
    <row r="86" spans="1:19" ht="14.25">
      <c r="A86" s="197" t="s">
        <v>195</v>
      </c>
      <c r="B86" s="263" t="s">
        <v>293</v>
      </c>
      <c r="C86" s="66" t="s">
        <v>321</v>
      </c>
      <c r="D86" s="33">
        <v>9939</v>
      </c>
      <c r="E86" s="33">
        <v>10465</v>
      </c>
      <c r="F86" s="34">
        <v>24722.01</v>
      </c>
      <c r="G86" s="34">
        <v>25497.02</v>
      </c>
      <c r="H86" s="25">
        <v>3403736.811</v>
      </c>
      <c r="I86" s="25">
        <v>3267789.475</v>
      </c>
      <c r="J86" s="25">
        <v>466951.242</v>
      </c>
      <c r="K86" s="25">
        <v>454259.471</v>
      </c>
      <c r="L86" s="25">
        <v>333437.343</v>
      </c>
      <c r="M86" s="25">
        <v>241758.874</v>
      </c>
      <c r="N86" s="25">
        <v>89739.591</v>
      </c>
      <c r="O86" s="25">
        <v>104482.353</v>
      </c>
      <c r="P86" s="25">
        <v>243697.75199999998</v>
      </c>
      <c r="Q86" s="25">
        <v>137276.521</v>
      </c>
      <c r="R86" s="25">
        <v>5305063.195</v>
      </c>
      <c r="S86" s="25">
        <v>5911715.021</v>
      </c>
    </row>
    <row r="87" spans="1:19" ht="14.25">
      <c r="A87" s="197"/>
      <c r="B87" s="264"/>
      <c r="C87" s="66" t="s">
        <v>322</v>
      </c>
      <c r="D87" s="33">
        <v>2</v>
      </c>
      <c r="E87" s="33">
        <v>2</v>
      </c>
      <c r="F87" s="34">
        <v>1</v>
      </c>
      <c r="G87" s="34">
        <v>1</v>
      </c>
      <c r="H87" s="25">
        <v>83.529</v>
      </c>
      <c r="I87" s="25">
        <v>69.13</v>
      </c>
      <c r="J87" s="25">
        <v>2.041</v>
      </c>
      <c r="K87" s="25">
        <v>0</v>
      </c>
      <c r="L87" s="25">
        <v>0.357</v>
      </c>
      <c r="M87" s="25">
        <v>0.331</v>
      </c>
      <c r="N87" s="25">
        <v>1.875</v>
      </c>
      <c r="O87" s="25">
        <v>0.4</v>
      </c>
      <c r="P87" s="25">
        <v>-1.518</v>
      </c>
      <c r="Q87" s="25">
        <v>-0.069</v>
      </c>
      <c r="R87" s="25">
        <v>144.181</v>
      </c>
      <c r="S87" s="25">
        <v>91.581</v>
      </c>
    </row>
    <row r="88" spans="1:19" ht="14.25">
      <c r="A88" s="197"/>
      <c r="B88" s="264"/>
      <c r="C88" s="66" t="s">
        <v>323</v>
      </c>
      <c r="D88" s="33">
        <v>210</v>
      </c>
      <c r="E88" s="33">
        <v>204</v>
      </c>
      <c r="F88" s="34">
        <v>2601.91</v>
      </c>
      <c r="G88" s="34">
        <v>2606.27</v>
      </c>
      <c r="H88" s="25">
        <v>550466.968</v>
      </c>
      <c r="I88" s="25">
        <v>458659.012</v>
      </c>
      <c r="J88" s="25">
        <v>112558.662</v>
      </c>
      <c r="K88" s="25">
        <v>106036.45</v>
      </c>
      <c r="L88" s="25">
        <v>31842.372</v>
      </c>
      <c r="M88" s="25">
        <v>34331.579</v>
      </c>
      <c r="N88" s="25">
        <v>3860.332</v>
      </c>
      <c r="O88" s="25">
        <v>7879.45</v>
      </c>
      <c r="P88" s="25">
        <v>27982.04</v>
      </c>
      <c r="Q88" s="25">
        <v>26452.128999999997</v>
      </c>
      <c r="R88" s="25">
        <v>1201787.304</v>
      </c>
      <c r="S88" s="25">
        <v>1423521.098</v>
      </c>
    </row>
    <row r="89" spans="1:19" ht="14.25">
      <c r="A89" s="197"/>
      <c r="B89" s="264"/>
      <c r="C89" s="66" t="s">
        <v>324</v>
      </c>
      <c r="D89" s="33">
        <v>25</v>
      </c>
      <c r="E89" s="33">
        <v>26</v>
      </c>
      <c r="F89" s="34">
        <v>864.8</v>
      </c>
      <c r="G89" s="34">
        <v>799.52</v>
      </c>
      <c r="H89" s="25">
        <v>79639.374</v>
      </c>
      <c r="I89" s="25">
        <v>78989.322</v>
      </c>
      <c r="J89" s="25">
        <v>6484.445</v>
      </c>
      <c r="K89" s="25">
        <v>5752.745</v>
      </c>
      <c r="L89" s="25">
        <v>10189.905</v>
      </c>
      <c r="M89" s="25">
        <v>7761.672</v>
      </c>
      <c r="N89" s="25">
        <v>3889.258</v>
      </c>
      <c r="O89" s="25">
        <v>3398.183</v>
      </c>
      <c r="P89" s="25">
        <v>6300.647000000001</v>
      </c>
      <c r="Q89" s="25">
        <v>4363.489</v>
      </c>
      <c r="R89" s="25">
        <v>192831.898</v>
      </c>
      <c r="S89" s="25">
        <v>268846.375</v>
      </c>
    </row>
    <row r="90" spans="1:19" ht="14.25">
      <c r="A90" s="197"/>
      <c r="B90" s="264"/>
      <c r="C90" s="66" t="s">
        <v>325</v>
      </c>
      <c r="D90" s="33">
        <v>1</v>
      </c>
      <c r="E90" s="33"/>
      <c r="F90" s="34">
        <v>1</v>
      </c>
      <c r="G90" s="34"/>
      <c r="H90" s="25">
        <v>70.459</v>
      </c>
      <c r="I90" s="25"/>
      <c r="J90" s="25">
        <v>0.946</v>
      </c>
      <c r="K90" s="25"/>
      <c r="L90" s="25">
        <v>0.497</v>
      </c>
      <c r="M90" s="25"/>
      <c r="N90" s="25">
        <v>0</v>
      </c>
      <c r="O90" s="25"/>
      <c r="P90" s="25">
        <v>0.497</v>
      </c>
      <c r="Q90" s="25"/>
      <c r="R90" s="25">
        <v>94.982</v>
      </c>
      <c r="S90" s="25"/>
    </row>
    <row r="91" spans="1:19" ht="14.25">
      <c r="A91" s="197"/>
      <c r="B91" s="264"/>
      <c r="C91" s="66" t="s">
        <v>326</v>
      </c>
      <c r="D91" s="33">
        <v>6</v>
      </c>
      <c r="E91" s="33">
        <v>6</v>
      </c>
      <c r="F91" s="34">
        <v>11.5</v>
      </c>
      <c r="G91" s="34">
        <v>10.2</v>
      </c>
      <c r="H91" s="25">
        <v>711.986</v>
      </c>
      <c r="I91" s="25">
        <v>1047.174</v>
      </c>
      <c r="J91" s="25">
        <v>0</v>
      </c>
      <c r="K91" s="25">
        <v>0</v>
      </c>
      <c r="L91" s="25">
        <v>21.162</v>
      </c>
      <c r="M91" s="25">
        <v>7.699</v>
      </c>
      <c r="N91" s="25">
        <v>0</v>
      </c>
      <c r="O91" s="25">
        <v>212.126</v>
      </c>
      <c r="P91" s="25">
        <v>21.162</v>
      </c>
      <c r="Q91" s="25">
        <v>-204.427</v>
      </c>
      <c r="R91" s="25">
        <v>470.709</v>
      </c>
      <c r="S91" s="25">
        <v>875.637</v>
      </c>
    </row>
    <row r="92" spans="1:22" ht="14.25">
      <c r="A92" s="197"/>
      <c r="B92" s="264"/>
      <c r="C92" s="66" t="s">
        <v>5</v>
      </c>
      <c r="D92" s="33">
        <v>10183</v>
      </c>
      <c r="E92" s="33">
        <v>10703</v>
      </c>
      <c r="F92" s="34">
        <v>28202.219999999998</v>
      </c>
      <c r="G92" s="34">
        <v>28914.010000000002</v>
      </c>
      <c r="H92" s="25">
        <v>4034709.127</v>
      </c>
      <c r="I92" s="25">
        <v>3806554.1130000004</v>
      </c>
      <c r="J92" s="25">
        <v>585997.336</v>
      </c>
      <c r="K92" s="25">
        <v>566048.666</v>
      </c>
      <c r="L92" s="25">
        <v>375491.636</v>
      </c>
      <c r="M92" s="25">
        <v>283860.155</v>
      </c>
      <c r="N92" s="25">
        <v>97491.056</v>
      </c>
      <c r="O92" s="25">
        <v>115972.512</v>
      </c>
      <c r="P92" s="25">
        <v>278000.57999999996</v>
      </c>
      <c r="Q92" s="25">
        <v>167887.64300000004</v>
      </c>
      <c r="R92" s="25">
        <v>6700392.268999999</v>
      </c>
      <c r="S92" s="25">
        <v>7605049.712</v>
      </c>
      <c r="T92" s="5"/>
      <c r="U92" s="5"/>
      <c r="V92" s="5"/>
    </row>
    <row r="93" spans="1:19" ht="14.25">
      <c r="A93" s="149"/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1"/>
    </row>
    <row r="94" spans="1:19" ht="14.25">
      <c r="A94" s="197" t="s">
        <v>197</v>
      </c>
      <c r="B94" s="263" t="s">
        <v>294</v>
      </c>
      <c r="C94" s="66" t="s">
        <v>321</v>
      </c>
      <c r="D94" s="33">
        <v>1401</v>
      </c>
      <c r="E94" s="33">
        <v>1515</v>
      </c>
      <c r="F94" s="34">
        <v>17784.26</v>
      </c>
      <c r="G94" s="34">
        <v>16742.26</v>
      </c>
      <c r="H94" s="25">
        <v>919011.819</v>
      </c>
      <c r="I94" s="25">
        <v>851263.787</v>
      </c>
      <c r="J94" s="25">
        <v>87281.301</v>
      </c>
      <c r="K94" s="25">
        <v>67963.652</v>
      </c>
      <c r="L94" s="25">
        <v>23775.722</v>
      </c>
      <c r="M94" s="25">
        <v>24490.505</v>
      </c>
      <c r="N94" s="25">
        <v>21673.069</v>
      </c>
      <c r="O94" s="25">
        <v>24401.161</v>
      </c>
      <c r="P94" s="25">
        <v>2102.653000000002</v>
      </c>
      <c r="Q94" s="25">
        <v>89.34400000000096</v>
      </c>
      <c r="R94" s="25">
        <v>581666.423</v>
      </c>
      <c r="S94" s="25">
        <v>636311.584</v>
      </c>
    </row>
    <row r="95" spans="1:19" ht="14.25">
      <c r="A95" s="197"/>
      <c r="B95" s="264"/>
      <c r="C95" s="66" t="s">
        <v>323</v>
      </c>
      <c r="D95" s="33">
        <v>49</v>
      </c>
      <c r="E95" s="33">
        <v>49</v>
      </c>
      <c r="F95" s="34">
        <v>3151.02</v>
      </c>
      <c r="G95" s="34">
        <v>3184.33</v>
      </c>
      <c r="H95" s="25">
        <v>218502.522</v>
      </c>
      <c r="I95" s="25">
        <v>190713.192</v>
      </c>
      <c r="J95" s="25">
        <v>49486.87</v>
      </c>
      <c r="K95" s="25">
        <v>41669.405</v>
      </c>
      <c r="L95" s="25">
        <v>3234.564</v>
      </c>
      <c r="M95" s="25">
        <v>3392.938</v>
      </c>
      <c r="N95" s="25">
        <v>2178.203</v>
      </c>
      <c r="O95" s="25">
        <v>10034.123</v>
      </c>
      <c r="P95" s="25">
        <v>1056.3609999999999</v>
      </c>
      <c r="Q95" s="25">
        <v>-6641.1849999999995</v>
      </c>
      <c r="R95" s="25">
        <v>205280.273</v>
      </c>
      <c r="S95" s="25">
        <v>203977.111</v>
      </c>
    </row>
    <row r="96" spans="1:19" ht="14.25">
      <c r="A96" s="197"/>
      <c r="B96" s="264"/>
      <c r="C96" s="66" t="s">
        <v>324</v>
      </c>
      <c r="D96" s="33">
        <v>4</v>
      </c>
      <c r="E96" s="33">
        <v>4</v>
      </c>
      <c r="F96" s="34">
        <v>890.18</v>
      </c>
      <c r="G96" s="34">
        <v>862.29</v>
      </c>
      <c r="H96" s="25">
        <v>22523.747</v>
      </c>
      <c r="I96" s="25">
        <v>21768.036</v>
      </c>
      <c r="J96" s="25">
        <v>124.291</v>
      </c>
      <c r="K96" s="25">
        <v>136.034</v>
      </c>
      <c r="L96" s="25">
        <v>16.342</v>
      </c>
      <c r="M96" s="25">
        <v>26.425</v>
      </c>
      <c r="N96" s="25">
        <v>57.912</v>
      </c>
      <c r="O96" s="25">
        <v>2.35</v>
      </c>
      <c r="P96" s="25">
        <v>-41.57</v>
      </c>
      <c r="Q96" s="25">
        <v>24.075</v>
      </c>
      <c r="R96" s="25">
        <v>9907.403</v>
      </c>
      <c r="S96" s="25">
        <v>10920.342</v>
      </c>
    </row>
    <row r="97" spans="1:19" ht="14.25">
      <c r="A97" s="197"/>
      <c r="B97" s="264"/>
      <c r="C97" s="66" t="s">
        <v>326</v>
      </c>
      <c r="D97" s="33">
        <v>2</v>
      </c>
      <c r="E97" s="33">
        <v>2</v>
      </c>
      <c r="F97" s="34">
        <v>3.8</v>
      </c>
      <c r="G97" s="34">
        <v>2.4</v>
      </c>
      <c r="H97" s="25">
        <v>628.037</v>
      </c>
      <c r="I97" s="25">
        <v>124.975</v>
      </c>
      <c r="J97" s="25">
        <v>0</v>
      </c>
      <c r="K97" s="25">
        <v>0</v>
      </c>
      <c r="L97" s="25">
        <v>0.727</v>
      </c>
      <c r="M97" s="25">
        <v>7.097</v>
      </c>
      <c r="N97" s="25">
        <v>2.166</v>
      </c>
      <c r="O97" s="25">
        <v>3.336</v>
      </c>
      <c r="P97" s="25">
        <v>-1.439</v>
      </c>
      <c r="Q97" s="25">
        <v>3.7610000000000006</v>
      </c>
      <c r="R97" s="25">
        <v>75.338</v>
      </c>
      <c r="S97" s="25">
        <v>86.336</v>
      </c>
    </row>
    <row r="98" spans="1:19" ht="14.25">
      <c r="A98" s="197"/>
      <c r="B98" s="264"/>
      <c r="C98" s="66" t="s">
        <v>5</v>
      </c>
      <c r="D98" s="33">
        <v>1456</v>
      </c>
      <c r="E98" s="33">
        <v>1570</v>
      </c>
      <c r="F98" s="34">
        <v>21829.26</v>
      </c>
      <c r="G98" s="34">
        <v>20791.28</v>
      </c>
      <c r="H98" s="25">
        <v>1160666.125</v>
      </c>
      <c r="I98" s="25">
        <v>1063869.9900000002</v>
      </c>
      <c r="J98" s="25">
        <v>136892.462</v>
      </c>
      <c r="K98" s="25">
        <v>109769.091</v>
      </c>
      <c r="L98" s="25">
        <v>27027.355</v>
      </c>
      <c r="M98" s="25">
        <v>27916.965</v>
      </c>
      <c r="N98" s="25">
        <v>23911.350000000002</v>
      </c>
      <c r="O98" s="25">
        <v>34440.97</v>
      </c>
      <c r="P98" s="25">
        <v>3116.005000000002</v>
      </c>
      <c r="Q98" s="25">
        <v>-6524.005000000001</v>
      </c>
      <c r="R98" s="25">
        <v>796929.437</v>
      </c>
      <c r="S98" s="25">
        <v>851295.373</v>
      </c>
    </row>
    <row r="99" spans="1:20" ht="14.25">
      <c r="A99" s="149"/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1"/>
      <c r="T99" s="5"/>
    </row>
    <row r="100" spans="1:19" ht="14.25">
      <c r="A100" s="262" t="s">
        <v>199</v>
      </c>
      <c r="B100" s="263" t="s">
        <v>295</v>
      </c>
      <c r="C100" s="66" t="s">
        <v>321</v>
      </c>
      <c r="D100" s="33">
        <v>2</v>
      </c>
      <c r="E100" s="66">
        <v>4</v>
      </c>
      <c r="F100" s="34">
        <v>0</v>
      </c>
      <c r="G100" s="34">
        <v>0</v>
      </c>
      <c r="H100" s="25">
        <v>7.068</v>
      </c>
      <c r="I100" s="25">
        <v>124.228</v>
      </c>
      <c r="J100" s="25">
        <v>0</v>
      </c>
      <c r="K100" s="25">
        <v>0</v>
      </c>
      <c r="L100" s="25">
        <v>0.252</v>
      </c>
      <c r="M100" s="25">
        <v>0.423</v>
      </c>
      <c r="N100" s="25">
        <v>7.5</v>
      </c>
      <c r="O100" s="25">
        <v>4.002</v>
      </c>
      <c r="P100" s="25">
        <v>-7.248</v>
      </c>
      <c r="Q100" s="25">
        <v>-3.5789999999999997</v>
      </c>
      <c r="R100" s="25">
        <v>21.309</v>
      </c>
      <c r="S100" s="25">
        <v>45.461</v>
      </c>
    </row>
    <row r="101" spans="1:19" ht="14.25">
      <c r="A101" s="197"/>
      <c r="B101" s="264"/>
      <c r="C101" s="66" t="s">
        <v>323</v>
      </c>
      <c r="D101" s="33">
        <v>2</v>
      </c>
      <c r="E101" s="66">
        <v>2</v>
      </c>
      <c r="F101" s="34">
        <v>9.49</v>
      </c>
      <c r="G101" s="34">
        <v>9.15</v>
      </c>
      <c r="H101" s="25">
        <v>807.505</v>
      </c>
      <c r="I101" s="25">
        <v>744.322</v>
      </c>
      <c r="J101" s="25">
        <v>0</v>
      </c>
      <c r="K101" s="25">
        <v>0</v>
      </c>
      <c r="L101" s="25">
        <v>49.323</v>
      </c>
      <c r="M101" s="25">
        <v>74.888</v>
      </c>
      <c r="N101" s="25">
        <v>0</v>
      </c>
      <c r="O101" s="25">
        <v>0.034</v>
      </c>
      <c r="P101" s="25">
        <v>49.323</v>
      </c>
      <c r="Q101" s="25">
        <v>74.854</v>
      </c>
      <c r="R101" s="25">
        <v>5694.615</v>
      </c>
      <c r="S101" s="25">
        <v>6225.904</v>
      </c>
    </row>
    <row r="102" spans="1:19" ht="14.25">
      <c r="A102" s="197"/>
      <c r="B102" s="264"/>
      <c r="C102" s="66" t="s">
        <v>324</v>
      </c>
      <c r="D102" s="33">
        <v>3</v>
      </c>
      <c r="E102" s="66">
        <v>2</v>
      </c>
      <c r="F102" s="34">
        <v>282.9</v>
      </c>
      <c r="G102" s="34">
        <v>242.9</v>
      </c>
      <c r="H102" s="25">
        <v>24293.44</v>
      </c>
      <c r="I102" s="25">
        <v>19873.468</v>
      </c>
      <c r="J102" s="25">
        <v>0</v>
      </c>
      <c r="K102" s="25">
        <v>0</v>
      </c>
      <c r="L102" s="25">
        <v>38.91</v>
      </c>
      <c r="M102" s="25">
        <v>556.625</v>
      </c>
      <c r="N102" s="25">
        <v>1148.906</v>
      </c>
      <c r="O102" s="25">
        <v>0</v>
      </c>
      <c r="P102" s="25">
        <v>-1109.9959999999999</v>
      </c>
      <c r="Q102" s="25">
        <v>556.625</v>
      </c>
      <c r="R102" s="25">
        <v>69380.253</v>
      </c>
      <c r="S102" s="25">
        <v>36147.518</v>
      </c>
    </row>
    <row r="103" spans="1:19" ht="14.25">
      <c r="A103" s="197"/>
      <c r="B103" s="264"/>
      <c r="C103" s="66" t="s">
        <v>5</v>
      </c>
      <c r="D103" s="33">
        <v>7</v>
      </c>
      <c r="E103" s="33">
        <v>8</v>
      </c>
      <c r="F103" s="34">
        <v>292.39</v>
      </c>
      <c r="G103" s="34">
        <v>252.05</v>
      </c>
      <c r="H103" s="25">
        <v>25108.013</v>
      </c>
      <c r="I103" s="25">
        <v>20742.018</v>
      </c>
      <c r="J103" s="25">
        <v>0</v>
      </c>
      <c r="K103" s="25">
        <v>0</v>
      </c>
      <c r="L103" s="25">
        <v>88.485</v>
      </c>
      <c r="M103" s="25">
        <v>631.936</v>
      </c>
      <c r="N103" s="25">
        <v>1156.406</v>
      </c>
      <c r="O103" s="25">
        <v>4.036</v>
      </c>
      <c r="P103" s="25">
        <v>-1067.9209999999998</v>
      </c>
      <c r="Q103" s="25">
        <v>627.9000000000001</v>
      </c>
      <c r="R103" s="25">
        <v>75096.177</v>
      </c>
      <c r="S103" s="25">
        <v>42418.882999999994</v>
      </c>
    </row>
    <row r="104" spans="1:21" ht="14.25">
      <c r="A104" s="149"/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1"/>
      <c r="T104" s="5"/>
      <c r="U104" s="5"/>
    </row>
    <row r="105" spans="1:19" ht="14.25">
      <c r="A105" s="262" t="s">
        <v>201</v>
      </c>
      <c r="B105" s="264" t="s">
        <v>202</v>
      </c>
      <c r="C105" s="66" t="s">
        <v>321</v>
      </c>
      <c r="D105" s="33">
        <v>521</v>
      </c>
      <c r="E105" s="33">
        <v>562</v>
      </c>
      <c r="F105" s="34">
        <v>1175.59</v>
      </c>
      <c r="G105" s="34">
        <v>1194.47</v>
      </c>
      <c r="H105" s="25">
        <v>78508.304</v>
      </c>
      <c r="I105" s="25">
        <v>78865.595</v>
      </c>
      <c r="J105" s="25">
        <v>5954.36</v>
      </c>
      <c r="K105" s="25">
        <v>4567.139</v>
      </c>
      <c r="L105" s="25">
        <v>3968.34</v>
      </c>
      <c r="M105" s="25">
        <v>4397.665</v>
      </c>
      <c r="N105" s="25">
        <v>2063.155</v>
      </c>
      <c r="O105" s="25">
        <v>2525.82</v>
      </c>
      <c r="P105" s="25">
        <v>1905.185</v>
      </c>
      <c r="Q105" s="25">
        <v>1871.8449999999998</v>
      </c>
      <c r="R105" s="25">
        <v>71315.158</v>
      </c>
      <c r="S105" s="25">
        <v>77526.171</v>
      </c>
    </row>
    <row r="106" spans="1:19" ht="14.25">
      <c r="A106" s="197"/>
      <c r="B106" s="264"/>
      <c r="C106" s="66" t="s">
        <v>322</v>
      </c>
      <c r="D106" s="33">
        <v>1</v>
      </c>
      <c r="E106" s="33">
        <v>1</v>
      </c>
      <c r="F106" s="34">
        <v>0.09</v>
      </c>
      <c r="G106" s="34">
        <v>1.68</v>
      </c>
      <c r="H106" s="25">
        <v>123.761</v>
      </c>
      <c r="I106" s="25">
        <v>168.924</v>
      </c>
      <c r="J106" s="25">
        <v>0</v>
      </c>
      <c r="K106" s="25">
        <v>0</v>
      </c>
      <c r="L106" s="25">
        <v>10.014</v>
      </c>
      <c r="M106" s="25">
        <v>11.666</v>
      </c>
      <c r="N106" s="25">
        <v>0</v>
      </c>
      <c r="O106" s="25">
        <v>0</v>
      </c>
      <c r="P106" s="25">
        <v>10.014</v>
      </c>
      <c r="Q106" s="25">
        <v>11.666</v>
      </c>
      <c r="R106" s="25">
        <v>68.77</v>
      </c>
      <c r="S106" s="25">
        <v>128.469</v>
      </c>
    </row>
    <row r="107" spans="1:19" ht="14.25">
      <c r="A107" s="197"/>
      <c r="B107" s="264"/>
      <c r="C107" s="66" t="s">
        <v>323</v>
      </c>
      <c r="D107" s="33">
        <v>8</v>
      </c>
      <c r="E107" s="33">
        <v>8</v>
      </c>
      <c r="F107" s="34">
        <v>121.5</v>
      </c>
      <c r="G107" s="34">
        <v>121.83</v>
      </c>
      <c r="H107" s="25">
        <v>10752.956</v>
      </c>
      <c r="I107" s="25">
        <v>10661.219</v>
      </c>
      <c r="J107" s="25">
        <v>2335.55</v>
      </c>
      <c r="K107" s="25">
        <v>1805.44</v>
      </c>
      <c r="L107" s="25">
        <v>189.516</v>
      </c>
      <c r="M107" s="25">
        <v>1715.814</v>
      </c>
      <c r="N107" s="25">
        <v>61.613</v>
      </c>
      <c r="O107" s="25">
        <v>398.948</v>
      </c>
      <c r="P107" s="25">
        <v>127.90299999999999</v>
      </c>
      <c r="Q107" s="25">
        <v>1316.866</v>
      </c>
      <c r="R107" s="25">
        <v>16192.426</v>
      </c>
      <c r="S107" s="25">
        <v>14877.871</v>
      </c>
    </row>
    <row r="108" spans="1:19" ht="14.25">
      <c r="A108" s="197"/>
      <c r="B108" s="264"/>
      <c r="C108" s="66" t="s">
        <v>324</v>
      </c>
      <c r="D108" s="33">
        <v>2</v>
      </c>
      <c r="E108" s="33">
        <v>2</v>
      </c>
      <c r="F108" s="34">
        <v>2.91</v>
      </c>
      <c r="G108" s="34">
        <v>3.28</v>
      </c>
      <c r="H108" s="25">
        <v>48.751</v>
      </c>
      <c r="I108" s="25">
        <v>196.075</v>
      </c>
      <c r="J108" s="25">
        <v>0</v>
      </c>
      <c r="K108" s="25">
        <v>0</v>
      </c>
      <c r="L108" s="25">
        <v>1.133</v>
      </c>
      <c r="M108" s="25">
        <v>3.991</v>
      </c>
      <c r="N108" s="25">
        <v>0.04</v>
      </c>
      <c r="O108" s="25">
        <v>0.037</v>
      </c>
      <c r="P108" s="25">
        <v>1.093</v>
      </c>
      <c r="Q108" s="25">
        <v>3.954</v>
      </c>
      <c r="R108" s="25">
        <v>165.806</v>
      </c>
      <c r="S108" s="25">
        <v>312.992</v>
      </c>
    </row>
    <row r="109" spans="1:19" ht="14.25">
      <c r="A109" s="197"/>
      <c r="B109" s="264"/>
      <c r="C109" s="66" t="s">
        <v>326</v>
      </c>
      <c r="D109" s="33">
        <v>1</v>
      </c>
      <c r="E109" s="33">
        <v>2</v>
      </c>
      <c r="F109" s="34">
        <v>6.5</v>
      </c>
      <c r="G109" s="34">
        <v>10.77</v>
      </c>
      <c r="H109" s="25">
        <v>925.939</v>
      </c>
      <c r="I109" s="25">
        <v>989.132</v>
      </c>
      <c r="J109" s="25">
        <v>0</v>
      </c>
      <c r="K109" s="25">
        <v>0</v>
      </c>
      <c r="L109" s="25">
        <v>70.46</v>
      </c>
      <c r="M109" s="25">
        <v>78.113</v>
      </c>
      <c r="N109" s="25">
        <v>0</v>
      </c>
      <c r="O109" s="25">
        <v>2.57</v>
      </c>
      <c r="P109" s="25">
        <v>70.46</v>
      </c>
      <c r="Q109" s="25">
        <v>75.543</v>
      </c>
      <c r="R109" s="25">
        <v>1361.381</v>
      </c>
      <c r="S109" s="25">
        <v>1423.957</v>
      </c>
    </row>
    <row r="110" spans="1:19" ht="14.25">
      <c r="A110" s="197"/>
      <c r="B110" s="264"/>
      <c r="C110" s="66" t="s">
        <v>5</v>
      </c>
      <c r="D110" s="33">
        <v>533</v>
      </c>
      <c r="E110" s="33">
        <v>575</v>
      </c>
      <c r="F110" s="34">
        <v>1306.59</v>
      </c>
      <c r="G110" s="34">
        <v>1332.03</v>
      </c>
      <c r="H110" s="25">
        <v>90359.71100000001</v>
      </c>
      <c r="I110" s="25">
        <v>90880.94499999999</v>
      </c>
      <c r="J110" s="25">
        <v>8289.91</v>
      </c>
      <c r="K110" s="25">
        <v>6372.579</v>
      </c>
      <c r="L110" s="25">
        <v>4239.463</v>
      </c>
      <c r="M110" s="25">
        <v>6207.249000000001</v>
      </c>
      <c r="N110" s="25">
        <v>2124.808</v>
      </c>
      <c r="O110" s="25">
        <v>2927.375</v>
      </c>
      <c r="P110" s="25">
        <v>2114.6549999999997</v>
      </c>
      <c r="Q110" s="25">
        <v>3279.8740000000007</v>
      </c>
      <c r="R110" s="25">
        <v>89103.54099999998</v>
      </c>
      <c r="S110" s="25">
        <v>94269.45999999999</v>
      </c>
    </row>
    <row r="111" spans="1:20" ht="14.25">
      <c r="A111" s="149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1"/>
      <c r="T111" s="5"/>
    </row>
    <row r="112" spans="1:19" ht="14.25">
      <c r="A112" s="262" t="s">
        <v>296</v>
      </c>
      <c r="B112" s="263" t="s">
        <v>297</v>
      </c>
      <c r="C112" s="66" t="s">
        <v>321</v>
      </c>
      <c r="D112" s="33">
        <v>803</v>
      </c>
      <c r="E112" s="33">
        <v>843</v>
      </c>
      <c r="F112" s="34">
        <v>2229.51</v>
      </c>
      <c r="G112" s="34">
        <v>2282.92</v>
      </c>
      <c r="H112" s="25">
        <v>172269.119</v>
      </c>
      <c r="I112" s="25">
        <v>175940.979</v>
      </c>
      <c r="J112" s="25">
        <v>2589.299</v>
      </c>
      <c r="K112" s="25">
        <v>2106.675</v>
      </c>
      <c r="L112" s="25">
        <v>19210.432</v>
      </c>
      <c r="M112" s="25">
        <v>15035.73</v>
      </c>
      <c r="N112" s="25">
        <v>2674.172</v>
      </c>
      <c r="O112" s="25">
        <v>3105.535</v>
      </c>
      <c r="P112" s="25">
        <v>16536.260000000002</v>
      </c>
      <c r="Q112" s="25">
        <v>11930.195</v>
      </c>
      <c r="R112" s="25">
        <v>217972.664</v>
      </c>
      <c r="S112" s="25">
        <v>212571.993</v>
      </c>
    </row>
    <row r="113" spans="1:19" ht="14.25">
      <c r="A113" s="197"/>
      <c r="B113" s="264"/>
      <c r="C113" s="66" t="s">
        <v>323</v>
      </c>
      <c r="D113" s="33">
        <v>16</v>
      </c>
      <c r="E113" s="33">
        <v>17</v>
      </c>
      <c r="F113" s="34">
        <v>843.98</v>
      </c>
      <c r="G113" s="34">
        <v>982.37</v>
      </c>
      <c r="H113" s="25">
        <v>31498.053</v>
      </c>
      <c r="I113" s="25">
        <v>43512.803</v>
      </c>
      <c r="J113" s="25">
        <v>2098.705</v>
      </c>
      <c r="K113" s="25">
        <v>2195.512</v>
      </c>
      <c r="L113" s="25">
        <v>1581.948</v>
      </c>
      <c r="M113" s="25">
        <v>1623.421</v>
      </c>
      <c r="N113" s="25">
        <v>2437.086</v>
      </c>
      <c r="O113" s="25">
        <v>592.379</v>
      </c>
      <c r="P113" s="25">
        <v>-855.1379999999997</v>
      </c>
      <c r="Q113" s="25">
        <v>1031.042</v>
      </c>
      <c r="R113" s="25">
        <v>119924.447</v>
      </c>
      <c r="S113" s="25">
        <v>140114.529</v>
      </c>
    </row>
    <row r="114" spans="1:19" ht="14.25">
      <c r="A114" s="197"/>
      <c r="B114" s="264"/>
      <c r="C114" s="66" t="s">
        <v>324</v>
      </c>
      <c r="D114" s="79" t="s">
        <v>270</v>
      </c>
      <c r="E114" s="33">
        <v>1</v>
      </c>
      <c r="F114" s="79" t="s">
        <v>270</v>
      </c>
      <c r="G114" s="34">
        <v>0</v>
      </c>
      <c r="H114" s="79" t="s">
        <v>270</v>
      </c>
      <c r="I114" s="25">
        <v>0.008</v>
      </c>
      <c r="J114" s="79" t="s">
        <v>270</v>
      </c>
      <c r="K114" s="25">
        <v>0</v>
      </c>
      <c r="L114" s="79" t="s">
        <v>270</v>
      </c>
      <c r="M114" s="25">
        <v>0</v>
      </c>
      <c r="N114" s="79" t="s">
        <v>270</v>
      </c>
      <c r="O114" s="25">
        <v>0.056</v>
      </c>
      <c r="P114" s="79" t="s">
        <v>270</v>
      </c>
      <c r="Q114" s="25">
        <v>-0.056</v>
      </c>
      <c r="R114" s="79" t="s">
        <v>270</v>
      </c>
      <c r="S114" s="25">
        <v>1662.364</v>
      </c>
    </row>
    <row r="115" spans="1:19" ht="14.25">
      <c r="A115" s="197"/>
      <c r="B115" s="264"/>
      <c r="C115" s="66" t="s">
        <v>5</v>
      </c>
      <c r="D115" s="33">
        <v>819</v>
      </c>
      <c r="E115" s="33">
        <v>861</v>
      </c>
      <c r="F115" s="34">
        <v>3073.4900000000002</v>
      </c>
      <c r="G115" s="34">
        <v>3265.29</v>
      </c>
      <c r="H115" s="25">
        <v>203767.17200000002</v>
      </c>
      <c r="I115" s="25">
        <v>219453.79</v>
      </c>
      <c r="J115" s="25">
        <v>4688.004</v>
      </c>
      <c r="K115" s="25">
        <v>4302.187</v>
      </c>
      <c r="L115" s="25">
        <v>20792.38</v>
      </c>
      <c r="M115" s="25">
        <v>16659.150999999998</v>
      </c>
      <c r="N115" s="25">
        <v>5111.258</v>
      </c>
      <c r="O115" s="25">
        <v>3697.97</v>
      </c>
      <c r="P115" s="25">
        <v>15681.122000000003</v>
      </c>
      <c r="Q115" s="25">
        <v>12961.180999999999</v>
      </c>
      <c r="R115" s="25">
        <v>337897.111</v>
      </c>
      <c r="S115" s="25">
        <v>354348.886</v>
      </c>
    </row>
    <row r="116" spans="1:19" ht="14.25">
      <c r="A116" s="149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1"/>
    </row>
    <row r="117" spans="1:19" ht="14.25">
      <c r="A117" s="262" t="s">
        <v>205</v>
      </c>
      <c r="B117" s="263" t="s">
        <v>298</v>
      </c>
      <c r="C117" s="66" t="s">
        <v>321</v>
      </c>
      <c r="D117" s="33">
        <v>500</v>
      </c>
      <c r="E117" s="33">
        <v>532</v>
      </c>
      <c r="F117" s="34">
        <v>1452.11</v>
      </c>
      <c r="G117" s="34">
        <v>1510.54</v>
      </c>
      <c r="H117" s="25">
        <v>188556.931</v>
      </c>
      <c r="I117" s="25">
        <v>186302.904</v>
      </c>
      <c r="J117" s="25">
        <v>2902.477</v>
      </c>
      <c r="K117" s="25">
        <v>6995.767</v>
      </c>
      <c r="L117" s="25">
        <v>23057.958</v>
      </c>
      <c r="M117" s="25">
        <v>10591.349</v>
      </c>
      <c r="N117" s="25">
        <v>11635.92</v>
      </c>
      <c r="O117" s="25">
        <v>12766.075</v>
      </c>
      <c r="P117" s="25">
        <v>11422.037999999999</v>
      </c>
      <c r="Q117" s="25">
        <v>-2174.7260000000006</v>
      </c>
      <c r="R117" s="25">
        <v>374794.153</v>
      </c>
      <c r="S117" s="25">
        <v>391961.755</v>
      </c>
    </row>
    <row r="118" spans="1:19" ht="14.25">
      <c r="A118" s="197"/>
      <c r="B118" s="264"/>
      <c r="C118" s="66" t="s">
        <v>323</v>
      </c>
      <c r="D118" s="33">
        <v>19</v>
      </c>
      <c r="E118" s="33">
        <v>17</v>
      </c>
      <c r="F118" s="34">
        <v>211.78</v>
      </c>
      <c r="G118" s="34">
        <v>203.05</v>
      </c>
      <c r="H118" s="25">
        <v>208633.715</v>
      </c>
      <c r="I118" s="25">
        <v>189177.162</v>
      </c>
      <c r="J118" s="25">
        <v>431.778</v>
      </c>
      <c r="K118" s="25">
        <v>7.172</v>
      </c>
      <c r="L118" s="25">
        <v>6828.465</v>
      </c>
      <c r="M118" s="25">
        <v>8892.763</v>
      </c>
      <c r="N118" s="25">
        <v>2109.683</v>
      </c>
      <c r="O118" s="25">
        <v>2303.202</v>
      </c>
      <c r="P118" s="25">
        <v>4718.782</v>
      </c>
      <c r="Q118" s="25">
        <v>6589.561000000001</v>
      </c>
      <c r="R118" s="25">
        <v>136701.63</v>
      </c>
      <c r="S118" s="25">
        <v>142244.726</v>
      </c>
    </row>
    <row r="119" spans="1:19" ht="14.25">
      <c r="A119" s="197"/>
      <c r="B119" s="264"/>
      <c r="C119" s="66" t="s">
        <v>324</v>
      </c>
      <c r="D119" s="33">
        <v>6</v>
      </c>
      <c r="E119" s="33">
        <v>5</v>
      </c>
      <c r="F119" s="34">
        <v>2292.25</v>
      </c>
      <c r="G119" s="34">
        <v>2107.94</v>
      </c>
      <c r="H119" s="25">
        <v>232829.144</v>
      </c>
      <c r="I119" s="25">
        <v>193075.194</v>
      </c>
      <c r="J119" s="25">
        <v>4179.436</v>
      </c>
      <c r="K119" s="25">
        <v>3742.241</v>
      </c>
      <c r="L119" s="25">
        <v>4324.375</v>
      </c>
      <c r="M119" s="25">
        <v>0</v>
      </c>
      <c r="N119" s="25">
        <v>13750.981</v>
      </c>
      <c r="O119" s="25">
        <v>52955.226</v>
      </c>
      <c r="P119" s="25">
        <v>-9426.606</v>
      </c>
      <c r="Q119" s="25">
        <v>-52955.226</v>
      </c>
      <c r="R119" s="25">
        <v>362101.96</v>
      </c>
      <c r="S119" s="25">
        <v>317371.608</v>
      </c>
    </row>
    <row r="120" spans="1:19" ht="14.25">
      <c r="A120" s="197"/>
      <c r="B120" s="264"/>
      <c r="C120" s="66" t="s">
        <v>326</v>
      </c>
      <c r="D120" s="33">
        <v>2</v>
      </c>
      <c r="E120" s="33">
        <v>3</v>
      </c>
      <c r="F120" s="34">
        <v>1</v>
      </c>
      <c r="G120" s="34">
        <v>7.6</v>
      </c>
      <c r="H120" s="25">
        <v>141.614</v>
      </c>
      <c r="I120" s="25">
        <v>357.338</v>
      </c>
      <c r="J120" s="25">
        <v>0</v>
      </c>
      <c r="K120" s="25">
        <v>7.427</v>
      </c>
      <c r="L120" s="25">
        <v>16.389</v>
      </c>
      <c r="M120" s="25">
        <v>4.083</v>
      </c>
      <c r="N120" s="25">
        <v>0</v>
      </c>
      <c r="O120" s="25">
        <v>0</v>
      </c>
      <c r="P120" s="25">
        <v>16.389</v>
      </c>
      <c r="Q120" s="25">
        <v>4.083</v>
      </c>
      <c r="R120" s="25">
        <v>160.989</v>
      </c>
      <c r="S120" s="25">
        <v>404.769</v>
      </c>
    </row>
    <row r="121" spans="1:19" ht="14.25">
      <c r="A121" s="197"/>
      <c r="B121" s="264"/>
      <c r="C121" s="66" t="s">
        <v>5</v>
      </c>
      <c r="D121" s="33">
        <v>527</v>
      </c>
      <c r="E121" s="33">
        <v>557</v>
      </c>
      <c r="F121" s="34">
        <v>3957.14</v>
      </c>
      <c r="G121" s="34">
        <v>3829.1299999999997</v>
      </c>
      <c r="H121" s="25">
        <v>630161.404</v>
      </c>
      <c r="I121" s="25">
        <v>568912.598</v>
      </c>
      <c r="J121" s="25">
        <v>7513.691</v>
      </c>
      <c r="K121" s="25">
        <v>10752.607</v>
      </c>
      <c r="L121" s="25">
        <v>34227.187</v>
      </c>
      <c r="M121" s="25">
        <v>19488.195</v>
      </c>
      <c r="N121" s="25">
        <v>27496.584</v>
      </c>
      <c r="O121" s="25">
        <v>68024.503</v>
      </c>
      <c r="P121" s="25">
        <v>6730.603</v>
      </c>
      <c r="Q121" s="25">
        <v>-48536.308</v>
      </c>
      <c r="R121" s="25">
        <v>873758.732</v>
      </c>
      <c r="S121" s="25">
        <v>851982.858</v>
      </c>
    </row>
    <row r="122" spans="1:22" ht="14.25">
      <c r="A122" s="149"/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1"/>
      <c r="T122" s="5"/>
      <c r="U122" s="5"/>
      <c r="V122" s="5"/>
    </row>
    <row r="123" spans="1:19" ht="14.25">
      <c r="A123" s="262" t="s">
        <v>207</v>
      </c>
      <c r="B123" s="264" t="s">
        <v>208</v>
      </c>
      <c r="C123" s="66" t="s">
        <v>321</v>
      </c>
      <c r="D123" s="33">
        <v>732</v>
      </c>
      <c r="E123" s="33">
        <v>750</v>
      </c>
      <c r="F123" s="34">
        <v>2234.98</v>
      </c>
      <c r="G123" s="34">
        <v>2220.2</v>
      </c>
      <c r="H123" s="25">
        <v>127889.599</v>
      </c>
      <c r="I123" s="25">
        <v>121010.932</v>
      </c>
      <c r="J123" s="25">
        <v>7778.104</v>
      </c>
      <c r="K123" s="25">
        <v>7937.311</v>
      </c>
      <c r="L123" s="25">
        <v>4323.523</v>
      </c>
      <c r="M123" s="25">
        <v>4500.708</v>
      </c>
      <c r="N123" s="25">
        <v>5056.298</v>
      </c>
      <c r="O123" s="25">
        <v>3740.935</v>
      </c>
      <c r="P123" s="25">
        <v>-732.7749999999996</v>
      </c>
      <c r="Q123" s="25">
        <v>759.7729999999997</v>
      </c>
      <c r="R123" s="25">
        <v>113407.805</v>
      </c>
      <c r="S123" s="25">
        <v>113045.882</v>
      </c>
    </row>
    <row r="124" spans="1:19" ht="14.25">
      <c r="A124" s="197"/>
      <c r="B124" s="264"/>
      <c r="C124" s="66" t="s">
        <v>323</v>
      </c>
      <c r="D124" s="33">
        <v>56</v>
      </c>
      <c r="E124" s="33">
        <v>56</v>
      </c>
      <c r="F124" s="34">
        <v>387.58</v>
      </c>
      <c r="G124" s="34">
        <v>376.22</v>
      </c>
      <c r="H124" s="25">
        <v>33974.628</v>
      </c>
      <c r="I124" s="25">
        <v>30318.787</v>
      </c>
      <c r="J124" s="25">
        <v>3377.678</v>
      </c>
      <c r="K124" s="25">
        <v>2061.132</v>
      </c>
      <c r="L124" s="25">
        <v>865.423</v>
      </c>
      <c r="M124" s="25">
        <v>594.766</v>
      </c>
      <c r="N124" s="25">
        <v>187.522</v>
      </c>
      <c r="O124" s="25">
        <v>303.225</v>
      </c>
      <c r="P124" s="25">
        <v>677.9010000000001</v>
      </c>
      <c r="Q124" s="25">
        <v>291.54099999999994</v>
      </c>
      <c r="R124" s="25">
        <v>22334.497</v>
      </c>
      <c r="S124" s="25">
        <v>22223.871</v>
      </c>
    </row>
    <row r="125" spans="1:19" ht="14.25">
      <c r="A125" s="197"/>
      <c r="B125" s="264"/>
      <c r="C125" s="66" t="s">
        <v>324</v>
      </c>
      <c r="D125" s="33">
        <v>3</v>
      </c>
      <c r="E125" s="33">
        <v>3</v>
      </c>
      <c r="F125" s="34">
        <v>144.18</v>
      </c>
      <c r="G125" s="34">
        <v>146.78</v>
      </c>
      <c r="H125" s="25">
        <v>7697.165</v>
      </c>
      <c r="I125" s="25">
        <v>8465.8</v>
      </c>
      <c r="J125" s="25">
        <v>19.804</v>
      </c>
      <c r="K125" s="25">
        <v>15.924</v>
      </c>
      <c r="L125" s="25">
        <v>97.775</v>
      </c>
      <c r="M125" s="25">
        <v>327.457</v>
      </c>
      <c r="N125" s="25">
        <v>0</v>
      </c>
      <c r="O125" s="25">
        <v>16.898</v>
      </c>
      <c r="P125" s="25">
        <v>97.775</v>
      </c>
      <c r="Q125" s="25">
        <v>310.55899999999997</v>
      </c>
      <c r="R125" s="25">
        <v>15831.424</v>
      </c>
      <c r="S125" s="25">
        <v>16149.939</v>
      </c>
    </row>
    <row r="126" spans="1:19" ht="14.25">
      <c r="A126" s="197"/>
      <c r="B126" s="264"/>
      <c r="C126" s="66" t="s">
        <v>326</v>
      </c>
      <c r="D126" s="33">
        <v>4</v>
      </c>
      <c r="E126" s="33">
        <v>4</v>
      </c>
      <c r="F126" s="34">
        <v>12.73</v>
      </c>
      <c r="G126" s="34">
        <v>13.46</v>
      </c>
      <c r="H126" s="25">
        <v>620.859</v>
      </c>
      <c r="I126" s="25">
        <v>669.569</v>
      </c>
      <c r="J126" s="25">
        <v>0</v>
      </c>
      <c r="K126" s="25">
        <v>0</v>
      </c>
      <c r="L126" s="25">
        <v>1.318</v>
      </c>
      <c r="M126" s="25">
        <v>6.044</v>
      </c>
      <c r="N126" s="25">
        <v>18.274</v>
      </c>
      <c r="O126" s="25">
        <v>0.043</v>
      </c>
      <c r="P126" s="25">
        <v>-16.956</v>
      </c>
      <c r="Q126" s="25">
        <v>6.0009999999999994</v>
      </c>
      <c r="R126" s="25">
        <v>212.072</v>
      </c>
      <c r="S126" s="25">
        <v>239.001</v>
      </c>
    </row>
    <row r="127" spans="1:19" ht="14.25">
      <c r="A127" s="197"/>
      <c r="B127" s="264"/>
      <c r="C127" s="66" t="s">
        <v>5</v>
      </c>
      <c r="D127" s="33">
        <v>795</v>
      </c>
      <c r="E127" s="33">
        <v>813</v>
      </c>
      <c r="F127" s="34">
        <v>2779.47</v>
      </c>
      <c r="G127" s="34">
        <v>2756.6600000000003</v>
      </c>
      <c r="H127" s="25">
        <v>170182.25100000002</v>
      </c>
      <c r="I127" s="25">
        <v>160465.088</v>
      </c>
      <c r="J127" s="25">
        <v>11175.586</v>
      </c>
      <c r="K127" s="25">
        <v>10014.367</v>
      </c>
      <c r="L127" s="25">
        <v>5288.039</v>
      </c>
      <c r="M127" s="25">
        <v>5428.974999999999</v>
      </c>
      <c r="N127" s="25">
        <v>5262.094</v>
      </c>
      <c r="O127" s="25">
        <v>4061.101</v>
      </c>
      <c r="P127" s="25">
        <v>25.945000000000437</v>
      </c>
      <c r="Q127" s="25">
        <v>1367.8739999999993</v>
      </c>
      <c r="R127" s="25">
        <v>151785.79799999998</v>
      </c>
      <c r="S127" s="25">
        <v>151658.693</v>
      </c>
    </row>
    <row r="128" spans="1:19" ht="14.25">
      <c r="A128" s="149"/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1"/>
    </row>
    <row r="129" spans="1:19" ht="14.25">
      <c r="A129" s="242"/>
      <c r="B129" s="259" t="s">
        <v>5</v>
      </c>
      <c r="C129" s="66" t="s">
        <v>321</v>
      </c>
      <c r="D129" s="33">
        <v>50342</v>
      </c>
      <c r="E129" s="33">
        <v>52309</v>
      </c>
      <c r="F129" s="34">
        <v>313868.80000000005</v>
      </c>
      <c r="G129" s="34">
        <v>300361.5</v>
      </c>
      <c r="H129" s="25">
        <v>51054481.992000006</v>
      </c>
      <c r="I129" s="25">
        <v>43619260.172</v>
      </c>
      <c r="J129" s="25">
        <v>13389242.357</v>
      </c>
      <c r="K129" s="25">
        <v>10963995.008</v>
      </c>
      <c r="L129" s="25">
        <v>2110524.1270000003</v>
      </c>
      <c r="M129" s="25">
        <v>1672347.1179999998</v>
      </c>
      <c r="N129" s="25">
        <v>1193369.2329999998</v>
      </c>
      <c r="O129" s="25">
        <v>1377336.9849999999</v>
      </c>
      <c r="P129" s="25">
        <v>917154.8939999999</v>
      </c>
      <c r="Q129" s="25">
        <v>295010.1329999999</v>
      </c>
      <c r="R129" s="25">
        <v>54803033.19499999</v>
      </c>
      <c r="S129" s="25">
        <v>55583940.63999999</v>
      </c>
    </row>
    <row r="130" spans="1:19" ht="14.25">
      <c r="A130" s="243"/>
      <c r="B130" s="260"/>
      <c r="C130" s="66" t="s">
        <v>322</v>
      </c>
      <c r="D130" s="33">
        <v>21</v>
      </c>
      <c r="E130" s="33">
        <v>20</v>
      </c>
      <c r="F130" s="34">
        <v>66.18</v>
      </c>
      <c r="G130" s="34">
        <v>65.61</v>
      </c>
      <c r="H130" s="25">
        <v>8446.772</v>
      </c>
      <c r="I130" s="25">
        <v>6326.224999999999</v>
      </c>
      <c r="J130" s="25">
        <v>223.027</v>
      </c>
      <c r="K130" s="25">
        <v>171.949</v>
      </c>
      <c r="L130" s="25">
        <v>259.367</v>
      </c>
      <c r="M130" s="25">
        <v>247.94399999999996</v>
      </c>
      <c r="N130" s="25">
        <v>50.702</v>
      </c>
      <c r="O130" s="25">
        <v>172.68599999999998</v>
      </c>
      <c r="P130" s="25">
        <v>208.66500000000002</v>
      </c>
      <c r="Q130" s="25">
        <v>75.25799999999998</v>
      </c>
      <c r="R130" s="25">
        <v>12907.484</v>
      </c>
      <c r="S130" s="25">
        <v>8541.760999999999</v>
      </c>
    </row>
    <row r="131" spans="1:19" ht="14.25">
      <c r="A131" s="243"/>
      <c r="B131" s="260"/>
      <c r="C131" s="66" t="s">
        <v>323</v>
      </c>
      <c r="D131" s="33">
        <v>1359</v>
      </c>
      <c r="E131" s="33">
        <v>1291</v>
      </c>
      <c r="F131" s="34">
        <v>154282.85999999996</v>
      </c>
      <c r="G131" s="34">
        <v>138802.91999999998</v>
      </c>
      <c r="H131" s="25">
        <v>28283471.335999995</v>
      </c>
      <c r="I131" s="25">
        <v>22844880.297000002</v>
      </c>
      <c r="J131" s="25">
        <v>8689194.144000001</v>
      </c>
      <c r="K131" s="25">
        <v>6622653.883</v>
      </c>
      <c r="L131" s="25">
        <v>1014996.4129999998</v>
      </c>
      <c r="M131" s="25">
        <v>792808.1649999999</v>
      </c>
      <c r="N131" s="25">
        <v>460330.719</v>
      </c>
      <c r="O131" s="25">
        <v>566918.455</v>
      </c>
      <c r="P131" s="25">
        <v>554665.6940000001</v>
      </c>
      <c r="Q131" s="25">
        <v>225889.70999999996</v>
      </c>
      <c r="R131" s="25">
        <v>33949542.889000006</v>
      </c>
      <c r="S131" s="25">
        <v>32831099.608999997</v>
      </c>
    </row>
    <row r="132" spans="1:19" ht="14.25">
      <c r="A132" s="243"/>
      <c r="B132" s="260"/>
      <c r="C132" s="66" t="s">
        <v>324</v>
      </c>
      <c r="D132" s="33">
        <v>227</v>
      </c>
      <c r="E132" s="33">
        <v>229</v>
      </c>
      <c r="F132" s="34">
        <v>41138.37</v>
      </c>
      <c r="G132" s="34">
        <v>39319.29</v>
      </c>
      <c r="H132" s="25">
        <v>6027815.994000002</v>
      </c>
      <c r="I132" s="25">
        <v>5216514.833000001</v>
      </c>
      <c r="J132" s="25">
        <v>1691045.66</v>
      </c>
      <c r="K132" s="25">
        <v>1309588.1830000002</v>
      </c>
      <c r="L132" s="25">
        <v>231523.51200000002</v>
      </c>
      <c r="M132" s="25">
        <v>197836.686</v>
      </c>
      <c r="N132" s="25">
        <v>45104.146</v>
      </c>
      <c r="O132" s="25">
        <v>166510.70200000002</v>
      </c>
      <c r="P132" s="25">
        <v>186419.36599999995</v>
      </c>
      <c r="Q132" s="25">
        <v>31325.984000000004</v>
      </c>
      <c r="R132" s="25">
        <v>15300253.689000003</v>
      </c>
      <c r="S132" s="25">
        <v>15643648</v>
      </c>
    </row>
    <row r="133" spans="1:19" ht="14.25">
      <c r="A133" s="243"/>
      <c r="B133" s="260"/>
      <c r="C133" s="66" t="s">
        <v>325</v>
      </c>
      <c r="D133" s="33">
        <v>9</v>
      </c>
      <c r="E133" s="33">
        <v>9</v>
      </c>
      <c r="F133" s="34">
        <v>154.66</v>
      </c>
      <c r="G133" s="34">
        <v>152.45999999999998</v>
      </c>
      <c r="H133" s="25">
        <v>29116.551999999996</v>
      </c>
      <c r="I133" s="25">
        <v>23284.590000000004</v>
      </c>
      <c r="J133" s="25">
        <v>23243.587</v>
      </c>
      <c r="K133" s="25">
        <v>20203.047</v>
      </c>
      <c r="L133" s="25">
        <v>280.744</v>
      </c>
      <c r="M133" s="25">
        <v>50.823</v>
      </c>
      <c r="N133" s="25">
        <v>77.373</v>
      </c>
      <c r="O133" s="25">
        <v>1640.348</v>
      </c>
      <c r="P133" s="25">
        <v>203.371</v>
      </c>
      <c r="Q133" s="25">
        <v>-1589.5249999999999</v>
      </c>
      <c r="R133" s="25">
        <v>11462.556</v>
      </c>
      <c r="S133" s="25">
        <v>9504.118</v>
      </c>
    </row>
    <row r="134" spans="1:19" ht="14.25">
      <c r="A134" s="243"/>
      <c r="B134" s="260"/>
      <c r="C134" s="66" t="s">
        <v>326</v>
      </c>
      <c r="D134" s="33">
        <v>39</v>
      </c>
      <c r="E134" s="33">
        <v>39</v>
      </c>
      <c r="F134" s="34">
        <v>1243.19</v>
      </c>
      <c r="G134" s="34">
        <v>1192.6299999999999</v>
      </c>
      <c r="H134" s="25">
        <v>151791.796</v>
      </c>
      <c r="I134" s="25">
        <v>131961.736</v>
      </c>
      <c r="J134" s="25">
        <v>71165.56</v>
      </c>
      <c r="K134" s="25">
        <v>60245.55400000001</v>
      </c>
      <c r="L134" s="25">
        <v>2485.189</v>
      </c>
      <c r="M134" s="25">
        <v>2121.766</v>
      </c>
      <c r="N134" s="25">
        <v>4603.8910000000005</v>
      </c>
      <c r="O134" s="25">
        <v>3407.6690000000003</v>
      </c>
      <c r="P134" s="25">
        <v>-2118.702</v>
      </c>
      <c r="Q134" s="25">
        <v>-1285.9030000000002</v>
      </c>
      <c r="R134" s="25">
        <v>220974.251</v>
      </c>
      <c r="S134" s="25">
        <v>225201.021</v>
      </c>
    </row>
    <row r="135" spans="1:19" ht="14.25">
      <c r="A135" s="244"/>
      <c r="B135" s="261"/>
      <c r="C135" s="66" t="s">
        <v>5</v>
      </c>
      <c r="D135" s="33">
        <v>51997</v>
      </c>
      <c r="E135" s="33">
        <v>53897</v>
      </c>
      <c r="F135" s="34">
        <v>510754.05999999994</v>
      </c>
      <c r="G135" s="34">
        <v>479894.41</v>
      </c>
      <c r="H135" s="25">
        <v>85555124.442</v>
      </c>
      <c r="I135" s="25">
        <v>71842227.85300002</v>
      </c>
      <c r="J135" s="25">
        <v>23864114.335000005</v>
      </c>
      <c r="K135" s="25">
        <v>18976857.624</v>
      </c>
      <c r="L135" s="25">
        <v>3360069.352</v>
      </c>
      <c r="M135" s="25">
        <v>2665412.5019999994</v>
      </c>
      <c r="N135" s="25">
        <v>1703536.0639999998</v>
      </c>
      <c r="O135" s="25">
        <v>2115986.845</v>
      </c>
      <c r="P135" s="25">
        <v>1656533.288</v>
      </c>
      <c r="Q135" s="25">
        <v>549425.6569999992</v>
      </c>
      <c r="R135" s="25">
        <v>104298174.064</v>
      </c>
      <c r="S135" s="25">
        <v>104301935.14899999</v>
      </c>
    </row>
    <row r="136" spans="2:12" ht="14.25">
      <c r="B136" s="13"/>
      <c r="L136" s="5"/>
    </row>
    <row r="137" ht="14.25">
      <c r="B137" s="13"/>
    </row>
    <row r="138" ht="14.25">
      <c r="B138" s="13"/>
    </row>
    <row r="139" ht="14.25">
      <c r="B139" s="13"/>
    </row>
    <row r="140" ht="14.25">
      <c r="B140" s="13"/>
    </row>
    <row r="141" ht="14.25">
      <c r="B141" s="13"/>
    </row>
    <row r="142" ht="14.25">
      <c r="B142" s="13"/>
    </row>
    <row r="143" ht="14.25">
      <c r="B143" s="13"/>
    </row>
    <row r="144" ht="14.25">
      <c r="B144" s="13"/>
    </row>
    <row r="145" ht="14.25">
      <c r="B145" s="13"/>
    </row>
    <row r="146" ht="14.25">
      <c r="B146" s="13"/>
    </row>
    <row r="147" ht="14.25">
      <c r="B147" s="13"/>
    </row>
    <row r="148" ht="14.25">
      <c r="B148" s="13"/>
    </row>
    <row r="149" ht="14.25">
      <c r="B149" s="13"/>
    </row>
    <row r="150" ht="14.25">
      <c r="B150" s="13"/>
    </row>
    <row r="151" ht="14.25">
      <c r="B151" s="13"/>
    </row>
    <row r="152" ht="14.25">
      <c r="B152" s="13"/>
    </row>
    <row r="153" ht="14.25">
      <c r="B153" s="13"/>
    </row>
    <row r="154" ht="14.25">
      <c r="B154" s="13"/>
    </row>
    <row r="155" ht="14.25">
      <c r="B155" s="13"/>
    </row>
    <row r="156" ht="14.25">
      <c r="B156" s="13"/>
    </row>
    <row r="157" ht="14.25">
      <c r="B157" s="13"/>
    </row>
  </sheetData>
  <sheetProtection/>
  <mergeCells count="72">
    <mergeCell ref="A129:A135"/>
    <mergeCell ref="B129:B135"/>
    <mergeCell ref="A99:S99"/>
    <mergeCell ref="A104:S104"/>
    <mergeCell ref="A111:S111"/>
    <mergeCell ref="A116:S116"/>
    <mergeCell ref="A122:S122"/>
    <mergeCell ref="A128:S128"/>
    <mergeCell ref="A123:A127"/>
    <mergeCell ref="B123:B127"/>
    <mergeCell ref="A72:S72"/>
    <mergeCell ref="A78:S78"/>
    <mergeCell ref="A85:S85"/>
    <mergeCell ref="A93:S93"/>
    <mergeCell ref="A73:A77"/>
    <mergeCell ref="B73:B77"/>
    <mergeCell ref="A79:A84"/>
    <mergeCell ref="B79:B84"/>
    <mergeCell ref="A86:A92"/>
    <mergeCell ref="B86:B92"/>
    <mergeCell ref="A20:S20"/>
    <mergeCell ref="A28:S28"/>
    <mergeCell ref="A34:S34"/>
    <mergeCell ref="A39:S39"/>
    <mergeCell ref="A47:S47"/>
    <mergeCell ref="A55:S55"/>
    <mergeCell ref="A21:A27"/>
    <mergeCell ref="B21:B27"/>
    <mergeCell ref="A29:A33"/>
    <mergeCell ref="B29:B33"/>
    <mergeCell ref="A1:O1"/>
    <mergeCell ref="A2:O2"/>
    <mergeCell ref="R4:S4"/>
    <mergeCell ref="A5:B8"/>
    <mergeCell ref="C5:C8"/>
    <mergeCell ref="D5:E7"/>
    <mergeCell ref="F5:G7"/>
    <mergeCell ref="H5:I7"/>
    <mergeCell ref="J5:K7"/>
    <mergeCell ref="L5:M7"/>
    <mergeCell ref="N5:O7"/>
    <mergeCell ref="P5:Q7"/>
    <mergeCell ref="R5:S7"/>
    <mergeCell ref="A9:A13"/>
    <mergeCell ref="B9:B13"/>
    <mergeCell ref="A15:A19"/>
    <mergeCell ref="B15:B19"/>
    <mergeCell ref="A14:S14"/>
    <mergeCell ref="A35:A38"/>
    <mergeCell ref="B35:B38"/>
    <mergeCell ref="A40:A46"/>
    <mergeCell ref="B40:B46"/>
    <mergeCell ref="A48:A54"/>
    <mergeCell ref="B48:B54"/>
    <mergeCell ref="A56:A59"/>
    <mergeCell ref="B56:B59"/>
    <mergeCell ref="A61:A65"/>
    <mergeCell ref="B61:B65"/>
    <mergeCell ref="A67:A71"/>
    <mergeCell ref="B67:B71"/>
    <mergeCell ref="A60:S60"/>
    <mergeCell ref="A66:S66"/>
    <mergeCell ref="A94:A98"/>
    <mergeCell ref="B94:B98"/>
    <mergeCell ref="A117:A121"/>
    <mergeCell ref="B117:B121"/>
    <mergeCell ref="A100:A103"/>
    <mergeCell ref="B100:B103"/>
    <mergeCell ref="A105:A110"/>
    <mergeCell ref="B105:B110"/>
    <mergeCell ref="A112:A115"/>
    <mergeCell ref="B112:B1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32.8515625" style="0" bestFit="1" customWidth="1"/>
    <col min="3" max="4" width="10.00390625" style="0" bestFit="1" customWidth="1"/>
    <col min="5" max="8" width="7.8515625" style="0" bestFit="1" customWidth="1"/>
    <col min="9" max="10" width="10.00390625" style="0" bestFit="1" customWidth="1"/>
    <col min="11" max="12" width="9.7109375" style="0" customWidth="1"/>
    <col min="13" max="14" width="12.7109375" style="0" customWidth="1"/>
    <col min="15" max="16" width="9.140625" style="0" bestFit="1" customWidth="1"/>
    <col min="17" max="18" width="10.7109375" style="0" customWidth="1"/>
    <col min="19" max="22" width="9.140625" style="0" bestFit="1" customWidth="1"/>
    <col min="23" max="24" width="10.7109375" style="0" customWidth="1"/>
    <col min="25" max="26" width="12.7109375" style="0" bestFit="1" customWidth="1"/>
    <col min="27" max="28" width="10.7109375" style="0" customWidth="1"/>
    <col min="29" max="30" width="9.140625" style="0" bestFit="1" customWidth="1"/>
    <col min="31" max="32" width="9.7109375" style="0" customWidth="1"/>
    <col min="33" max="34" width="12.7109375" style="0" customWidth="1"/>
    <col min="35" max="36" width="7.00390625" style="0" bestFit="1" customWidth="1"/>
    <col min="37" max="38" width="9.7109375" style="0" customWidth="1"/>
    <col min="39" max="40" width="8.7109375" style="0" customWidth="1"/>
    <col min="41" max="42" width="7.8515625" style="0" bestFit="1" customWidth="1"/>
  </cols>
  <sheetData>
    <row r="1" spans="1:14" ht="14.25">
      <c r="A1" s="1" t="s">
        <v>0</v>
      </c>
      <c r="B1" s="1"/>
      <c r="C1" s="1"/>
      <c r="D1" s="1"/>
      <c r="N1" t="s">
        <v>1</v>
      </c>
    </row>
    <row r="2" spans="1:14" ht="14.25">
      <c r="A2" s="1" t="s">
        <v>2</v>
      </c>
      <c r="B2" s="1"/>
      <c r="C2" s="1"/>
      <c r="D2" s="1"/>
      <c r="N2" s="1"/>
    </row>
    <row r="3" spans="1:42" ht="14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42" ht="14.25">
      <c r="A4" s="21"/>
      <c r="B4" s="21"/>
      <c r="C4" s="13" t="s">
        <v>3</v>
      </c>
      <c r="D4" s="21"/>
      <c r="E4" s="21"/>
      <c r="F4" s="21"/>
      <c r="G4" s="21"/>
      <c r="H4" s="21"/>
      <c r="I4" s="21"/>
      <c r="J4" s="21"/>
      <c r="K4" s="21"/>
      <c r="L4" s="21"/>
      <c r="M4" s="22"/>
      <c r="N4" s="21"/>
      <c r="O4" s="22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42" s="2" customFormat="1" ht="12.75" customHeight="1">
      <c r="A5" s="156" t="s">
        <v>4</v>
      </c>
      <c r="B5" s="156"/>
      <c r="C5" s="156" t="s">
        <v>5</v>
      </c>
      <c r="D5" s="156"/>
      <c r="E5" s="155" t="s">
        <v>6</v>
      </c>
      <c r="F5" s="156"/>
      <c r="G5" s="155" t="s">
        <v>7</v>
      </c>
      <c r="H5" s="156"/>
      <c r="I5" s="155" t="s">
        <v>8</v>
      </c>
      <c r="J5" s="156"/>
      <c r="K5" s="155" t="s">
        <v>9</v>
      </c>
      <c r="L5" s="156"/>
      <c r="M5" s="155" t="s">
        <v>10</v>
      </c>
      <c r="N5" s="156"/>
      <c r="O5" s="155" t="s">
        <v>11</v>
      </c>
      <c r="P5" s="156"/>
      <c r="Q5" s="155" t="s">
        <v>12</v>
      </c>
      <c r="R5" s="156"/>
      <c r="S5" s="155" t="s">
        <v>13</v>
      </c>
      <c r="T5" s="156"/>
      <c r="U5" s="155" t="s">
        <v>14</v>
      </c>
      <c r="V5" s="156"/>
      <c r="W5" s="160" t="s">
        <v>15</v>
      </c>
      <c r="X5" s="161"/>
      <c r="Y5" s="155" t="s">
        <v>16</v>
      </c>
      <c r="Z5" s="156"/>
      <c r="AA5" s="155" t="s">
        <v>17</v>
      </c>
      <c r="AB5" s="156"/>
      <c r="AC5" s="155" t="s">
        <v>18</v>
      </c>
      <c r="AD5" s="156"/>
      <c r="AE5" s="155" t="s">
        <v>19</v>
      </c>
      <c r="AF5" s="156"/>
      <c r="AG5" s="155" t="s">
        <v>20</v>
      </c>
      <c r="AH5" s="156"/>
      <c r="AI5" s="155" t="s">
        <v>21</v>
      </c>
      <c r="AJ5" s="156"/>
      <c r="AK5" s="155" t="s">
        <v>22</v>
      </c>
      <c r="AL5" s="156"/>
      <c r="AM5" s="155" t="s">
        <v>23</v>
      </c>
      <c r="AN5" s="156"/>
      <c r="AO5" s="155" t="s">
        <v>24</v>
      </c>
      <c r="AP5" s="156"/>
    </row>
    <row r="6" spans="1:42" s="2" customFormat="1" ht="14.25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61"/>
      <c r="X6" s="161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</row>
    <row r="7" spans="1:42" s="2" customFormat="1" ht="14.25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61"/>
      <c r="X7" s="161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</row>
    <row r="8" spans="1:42" ht="14.25">
      <c r="A8" s="156"/>
      <c r="B8" s="156"/>
      <c r="C8" s="35" t="s">
        <v>25</v>
      </c>
      <c r="D8" s="35" t="s">
        <v>26</v>
      </c>
      <c r="E8" s="35" t="s">
        <v>25</v>
      </c>
      <c r="F8" s="35" t="s">
        <v>26</v>
      </c>
      <c r="G8" s="35" t="s">
        <v>25</v>
      </c>
      <c r="H8" s="35" t="s">
        <v>26</v>
      </c>
      <c r="I8" s="35" t="s">
        <v>25</v>
      </c>
      <c r="J8" s="35" t="s">
        <v>26</v>
      </c>
      <c r="K8" s="35" t="s">
        <v>25</v>
      </c>
      <c r="L8" s="35" t="s">
        <v>26</v>
      </c>
      <c r="M8" s="35" t="s">
        <v>25</v>
      </c>
      <c r="N8" s="35" t="s">
        <v>26</v>
      </c>
      <c r="O8" s="35" t="s">
        <v>25</v>
      </c>
      <c r="P8" s="35" t="s">
        <v>26</v>
      </c>
      <c r="Q8" s="35" t="s">
        <v>25</v>
      </c>
      <c r="R8" s="35" t="s">
        <v>26</v>
      </c>
      <c r="S8" s="35" t="s">
        <v>25</v>
      </c>
      <c r="T8" s="35" t="s">
        <v>26</v>
      </c>
      <c r="U8" s="35" t="s">
        <v>25</v>
      </c>
      <c r="V8" s="35" t="s">
        <v>26</v>
      </c>
      <c r="W8" s="35" t="s">
        <v>25</v>
      </c>
      <c r="X8" s="35" t="s">
        <v>26</v>
      </c>
      <c r="Y8" s="35" t="s">
        <v>25</v>
      </c>
      <c r="Z8" s="35" t="s">
        <v>26</v>
      </c>
      <c r="AA8" s="35" t="s">
        <v>25</v>
      </c>
      <c r="AB8" s="35" t="s">
        <v>26</v>
      </c>
      <c r="AC8" s="35" t="s">
        <v>25</v>
      </c>
      <c r="AD8" s="35" t="s">
        <v>26</v>
      </c>
      <c r="AE8" s="35" t="s">
        <v>25</v>
      </c>
      <c r="AF8" s="35" t="s">
        <v>26</v>
      </c>
      <c r="AG8" s="35" t="s">
        <v>25</v>
      </c>
      <c r="AH8" s="35" t="s">
        <v>26</v>
      </c>
      <c r="AI8" s="35" t="s">
        <v>25</v>
      </c>
      <c r="AJ8" s="35" t="s">
        <v>26</v>
      </c>
      <c r="AK8" s="35" t="s">
        <v>25</v>
      </c>
      <c r="AL8" s="35" t="s">
        <v>26</v>
      </c>
      <c r="AM8" s="35" t="s">
        <v>25</v>
      </c>
      <c r="AN8" s="35" t="s">
        <v>26</v>
      </c>
      <c r="AO8" s="35" t="s">
        <v>25</v>
      </c>
      <c r="AP8" s="35" t="s">
        <v>26</v>
      </c>
    </row>
    <row r="9" spans="1:42" ht="14.25">
      <c r="A9" s="23" t="s">
        <v>27</v>
      </c>
      <c r="B9" s="24" t="s">
        <v>28</v>
      </c>
      <c r="C9" s="25">
        <v>71842227.85299999</v>
      </c>
      <c r="D9" s="25">
        <v>84061052.166</v>
      </c>
      <c r="E9" s="25">
        <v>369622.865</v>
      </c>
      <c r="F9" s="25">
        <v>409254.023</v>
      </c>
      <c r="G9" s="25">
        <v>310662.367</v>
      </c>
      <c r="H9" s="25">
        <v>316515.566</v>
      </c>
      <c r="I9" s="25">
        <v>20166043.761</v>
      </c>
      <c r="J9" s="25">
        <v>24539035.597</v>
      </c>
      <c r="K9" s="25">
        <v>3776233.8150000004</v>
      </c>
      <c r="L9" s="25">
        <v>3736675.576</v>
      </c>
      <c r="M9" s="25">
        <v>829280.1059999999</v>
      </c>
      <c r="N9" s="25">
        <v>943538.276</v>
      </c>
      <c r="O9" s="25">
        <v>6092158.358999999</v>
      </c>
      <c r="P9" s="25">
        <v>7513341.29</v>
      </c>
      <c r="Q9" s="25">
        <v>24715860.043</v>
      </c>
      <c r="R9" s="25">
        <v>29636874.099</v>
      </c>
      <c r="S9" s="25">
        <v>3422119.0790000004</v>
      </c>
      <c r="T9" s="25">
        <v>3846470.2900000005</v>
      </c>
      <c r="U9" s="25">
        <v>1034526.75</v>
      </c>
      <c r="V9" s="25">
        <v>1035682.0399999999</v>
      </c>
      <c r="W9" s="25">
        <v>3071785.017</v>
      </c>
      <c r="X9" s="25">
        <v>3142187.9579999996</v>
      </c>
      <c r="Y9" s="25">
        <v>1460375.7610000002</v>
      </c>
      <c r="Z9" s="25">
        <v>1815134.8879999998</v>
      </c>
      <c r="AA9" s="25">
        <v>662681.388</v>
      </c>
      <c r="AB9" s="25">
        <v>880031.4349999999</v>
      </c>
      <c r="AC9" s="25">
        <v>3806554.1130000004</v>
      </c>
      <c r="AD9" s="25">
        <v>3984653.6739999996</v>
      </c>
      <c r="AE9" s="25">
        <v>1063869.9900000002</v>
      </c>
      <c r="AF9" s="25">
        <v>1153167.617</v>
      </c>
      <c r="AG9" s="25">
        <v>20742.018000000004</v>
      </c>
      <c r="AH9" s="25">
        <v>22855.415999999997</v>
      </c>
      <c r="AI9" s="25">
        <v>90880.945</v>
      </c>
      <c r="AJ9" s="25">
        <v>89325.67300000001</v>
      </c>
      <c r="AK9" s="25">
        <v>219453.79</v>
      </c>
      <c r="AL9" s="25">
        <v>196678.83500000002</v>
      </c>
      <c r="AM9" s="25">
        <v>568912.598</v>
      </c>
      <c r="AN9" s="25">
        <v>632629.579</v>
      </c>
      <c r="AO9" s="25">
        <v>160465.08800000002</v>
      </c>
      <c r="AP9" s="25">
        <v>167000.334</v>
      </c>
    </row>
    <row r="10" spans="1:42" ht="14.25">
      <c r="A10" s="152" t="s">
        <v>29</v>
      </c>
      <c r="B10" s="24" t="s">
        <v>30</v>
      </c>
      <c r="C10" s="25">
        <v>69427805.3</v>
      </c>
      <c r="D10" s="25">
        <v>81164330.442</v>
      </c>
      <c r="E10" s="25">
        <v>355935.628</v>
      </c>
      <c r="F10" s="25">
        <v>395424.799</v>
      </c>
      <c r="G10" s="25">
        <v>307270.833</v>
      </c>
      <c r="H10" s="25">
        <v>311677.343</v>
      </c>
      <c r="I10" s="25">
        <v>19698169.075</v>
      </c>
      <c r="J10" s="25">
        <v>24093898.836</v>
      </c>
      <c r="K10" s="25">
        <v>3717337.453</v>
      </c>
      <c r="L10" s="25">
        <v>3666206.354</v>
      </c>
      <c r="M10" s="25">
        <v>789851.205</v>
      </c>
      <c r="N10" s="25">
        <v>907064.309</v>
      </c>
      <c r="O10" s="25">
        <v>5980112.318</v>
      </c>
      <c r="P10" s="25">
        <v>7391338.301</v>
      </c>
      <c r="Q10" s="25">
        <v>24345619.899</v>
      </c>
      <c r="R10" s="25">
        <v>29174868.327</v>
      </c>
      <c r="S10" s="25">
        <v>3337775.617</v>
      </c>
      <c r="T10" s="25">
        <v>3748937.615</v>
      </c>
      <c r="U10" s="25">
        <v>1014456.308</v>
      </c>
      <c r="V10" s="25">
        <v>1011207.473</v>
      </c>
      <c r="W10" s="25">
        <v>2944782.754</v>
      </c>
      <c r="X10" s="25">
        <v>3009161.315</v>
      </c>
      <c r="Y10" s="25">
        <v>757926.305</v>
      </c>
      <c r="Z10" s="25">
        <v>825293.891</v>
      </c>
      <c r="AA10" s="25">
        <v>611111.216</v>
      </c>
      <c r="AB10" s="25">
        <v>785764.11</v>
      </c>
      <c r="AC10" s="25">
        <v>3488159.936</v>
      </c>
      <c r="AD10" s="25">
        <v>3645741.661</v>
      </c>
      <c r="AE10" s="25">
        <v>1039503.91</v>
      </c>
      <c r="AF10" s="25">
        <v>1128179.854</v>
      </c>
      <c r="AG10" s="25">
        <v>20686.398</v>
      </c>
      <c r="AH10" s="25">
        <v>22661.461</v>
      </c>
      <c r="AI10" s="25">
        <v>87321.863</v>
      </c>
      <c r="AJ10" s="25">
        <v>87929.454</v>
      </c>
      <c r="AK10" s="25">
        <v>216868.779</v>
      </c>
      <c r="AL10" s="25">
        <v>191585.002</v>
      </c>
      <c r="AM10" s="25">
        <v>556639.113</v>
      </c>
      <c r="AN10" s="25">
        <v>602651.319</v>
      </c>
      <c r="AO10" s="25">
        <v>158276.69</v>
      </c>
      <c r="AP10" s="25">
        <v>164739.018</v>
      </c>
    </row>
    <row r="11" spans="1:42" ht="14.25">
      <c r="A11" s="153"/>
      <c r="B11" s="26" t="s">
        <v>31</v>
      </c>
      <c r="C11" s="27">
        <v>48809119.761</v>
      </c>
      <c r="D11" s="27">
        <v>55727197.219</v>
      </c>
      <c r="E11" s="25">
        <v>254767.898</v>
      </c>
      <c r="F11" s="25">
        <v>289777.418</v>
      </c>
      <c r="G11" s="25">
        <v>239735.875</v>
      </c>
      <c r="H11" s="25">
        <v>259440.178</v>
      </c>
      <c r="I11" s="25">
        <v>7342141.314</v>
      </c>
      <c r="J11" s="25">
        <v>8717335.645</v>
      </c>
      <c r="K11" s="25">
        <v>2986711.896</v>
      </c>
      <c r="L11" s="25">
        <v>3084257.356</v>
      </c>
      <c r="M11" s="25">
        <v>683522.181</v>
      </c>
      <c r="N11" s="25">
        <v>786812.425</v>
      </c>
      <c r="O11" s="25">
        <v>5313587.967</v>
      </c>
      <c r="P11" s="25">
        <v>6608509.956</v>
      </c>
      <c r="Q11" s="25">
        <v>20706514.778</v>
      </c>
      <c r="R11" s="25">
        <v>24025780.641</v>
      </c>
      <c r="S11" s="25">
        <v>1972893.718</v>
      </c>
      <c r="T11" s="25">
        <v>2127808.171</v>
      </c>
      <c r="U11" s="25">
        <v>947202.702</v>
      </c>
      <c r="V11" s="25">
        <v>940064.664</v>
      </c>
      <c r="W11" s="25">
        <v>2517960.437</v>
      </c>
      <c r="X11" s="25">
        <v>2613240.952</v>
      </c>
      <c r="Y11" s="25">
        <v>683689.292</v>
      </c>
      <c r="Z11" s="25">
        <v>740705.039</v>
      </c>
      <c r="AA11" s="25">
        <v>588575.995</v>
      </c>
      <c r="AB11" s="25">
        <v>628846.775</v>
      </c>
      <c r="AC11" s="25">
        <v>2695446.164</v>
      </c>
      <c r="AD11" s="25">
        <v>2946358.912</v>
      </c>
      <c r="AE11" s="25">
        <v>904719.041</v>
      </c>
      <c r="AF11" s="25">
        <v>972459.783</v>
      </c>
      <c r="AG11" s="25">
        <v>4746.299</v>
      </c>
      <c r="AH11" s="25">
        <v>5285.099</v>
      </c>
      <c r="AI11" s="25">
        <v>77099.628</v>
      </c>
      <c r="AJ11" s="25">
        <v>77034.791</v>
      </c>
      <c r="AK11" s="25">
        <v>206862.419</v>
      </c>
      <c r="AL11" s="25">
        <v>181717.011</v>
      </c>
      <c r="AM11" s="25">
        <v>542194.373</v>
      </c>
      <c r="AN11" s="25">
        <v>575755.324</v>
      </c>
      <c r="AO11" s="25">
        <v>140747.784</v>
      </c>
      <c r="AP11" s="25">
        <v>146007.079</v>
      </c>
    </row>
    <row r="12" spans="1:42" ht="14.25">
      <c r="A12" s="153"/>
      <c r="B12" s="26" t="s">
        <v>32</v>
      </c>
      <c r="C12" s="27">
        <v>12704619.412</v>
      </c>
      <c r="D12" s="27">
        <v>15449097.66</v>
      </c>
      <c r="E12" s="25">
        <v>49147.908</v>
      </c>
      <c r="F12" s="25">
        <v>56709.882</v>
      </c>
      <c r="G12" s="25">
        <v>26096.842</v>
      </c>
      <c r="H12" s="25">
        <v>19083.262</v>
      </c>
      <c r="I12" s="25">
        <v>8898989.34</v>
      </c>
      <c r="J12" s="25">
        <v>10847197.743</v>
      </c>
      <c r="K12" s="25">
        <v>453136.194</v>
      </c>
      <c r="L12" s="25">
        <v>356373.685</v>
      </c>
      <c r="M12" s="25">
        <v>67833.9</v>
      </c>
      <c r="N12" s="25">
        <v>81721.268</v>
      </c>
      <c r="O12" s="25">
        <v>145279.987</v>
      </c>
      <c r="P12" s="25">
        <v>186739.519</v>
      </c>
      <c r="Q12" s="25">
        <v>1478632.151</v>
      </c>
      <c r="R12" s="25">
        <v>2105778.959</v>
      </c>
      <c r="S12" s="25">
        <v>973619.474</v>
      </c>
      <c r="T12" s="25">
        <v>1141325.095</v>
      </c>
      <c r="U12" s="25">
        <v>24076.973</v>
      </c>
      <c r="V12" s="25">
        <v>39933.648</v>
      </c>
      <c r="W12" s="25">
        <v>215903.303</v>
      </c>
      <c r="X12" s="25">
        <v>200619.515</v>
      </c>
      <c r="Y12" s="25">
        <v>10007.568</v>
      </c>
      <c r="Z12" s="25">
        <v>10834.513</v>
      </c>
      <c r="AA12" s="25">
        <v>2300.084</v>
      </c>
      <c r="AB12" s="25">
        <v>5381.632</v>
      </c>
      <c r="AC12" s="25">
        <v>282205.481</v>
      </c>
      <c r="AD12" s="25">
        <v>303870.708</v>
      </c>
      <c r="AE12" s="25">
        <v>61296.742</v>
      </c>
      <c r="AF12" s="25">
        <v>77462.602</v>
      </c>
      <c r="AG12" s="25">
        <v>0</v>
      </c>
      <c r="AH12" s="25">
        <v>0</v>
      </c>
      <c r="AI12" s="25">
        <v>4011.195</v>
      </c>
      <c r="AJ12" s="25">
        <v>3849.791</v>
      </c>
      <c r="AK12" s="25">
        <v>3367.331</v>
      </c>
      <c r="AL12" s="25">
        <v>3429.165</v>
      </c>
      <c r="AM12" s="25">
        <v>1811.473</v>
      </c>
      <c r="AN12" s="25">
        <v>2506.984</v>
      </c>
      <c r="AO12" s="25">
        <v>6903.466</v>
      </c>
      <c r="AP12" s="25">
        <v>6279.689</v>
      </c>
    </row>
    <row r="13" spans="1:42" ht="14.25">
      <c r="A13" s="153"/>
      <c r="B13" s="26" t="s">
        <v>33</v>
      </c>
      <c r="C13" s="27">
        <v>6272238.212</v>
      </c>
      <c r="D13" s="27">
        <v>7872812.931</v>
      </c>
      <c r="E13" s="25">
        <v>16545.391</v>
      </c>
      <c r="F13" s="25">
        <v>17719.05</v>
      </c>
      <c r="G13" s="25">
        <v>4513.138</v>
      </c>
      <c r="H13" s="25">
        <v>7271.439</v>
      </c>
      <c r="I13" s="25">
        <v>3176405.634</v>
      </c>
      <c r="J13" s="25">
        <v>3927176.635</v>
      </c>
      <c r="K13" s="25">
        <v>168367.729</v>
      </c>
      <c r="L13" s="25">
        <v>120856.935</v>
      </c>
      <c r="M13" s="25">
        <v>3854.557</v>
      </c>
      <c r="N13" s="25">
        <v>7462.138</v>
      </c>
      <c r="O13" s="25">
        <v>192376.16</v>
      </c>
      <c r="P13" s="25">
        <v>170776.415</v>
      </c>
      <c r="Q13" s="25">
        <v>1934519.09</v>
      </c>
      <c r="R13" s="25">
        <v>2789641.878</v>
      </c>
      <c r="S13" s="25">
        <v>261812.666</v>
      </c>
      <c r="T13" s="25">
        <v>341283.431</v>
      </c>
      <c r="U13" s="25">
        <v>13299.761</v>
      </c>
      <c r="V13" s="25">
        <v>8817.992</v>
      </c>
      <c r="W13" s="25">
        <v>142487.801</v>
      </c>
      <c r="X13" s="25">
        <v>146027.108</v>
      </c>
      <c r="Y13" s="25">
        <v>5766.832</v>
      </c>
      <c r="Z13" s="25">
        <v>7377.647</v>
      </c>
      <c r="AA13" s="25">
        <v>4625.644</v>
      </c>
      <c r="AB13" s="25">
        <v>10576.302</v>
      </c>
      <c r="AC13" s="25">
        <v>283843.185</v>
      </c>
      <c r="AD13" s="25">
        <v>243350.548</v>
      </c>
      <c r="AE13" s="25">
        <v>48472.349</v>
      </c>
      <c r="AF13" s="25">
        <v>59433.173</v>
      </c>
      <c r="AG13" s="25">
        <v>0</v>
      </c>
      <c r="AH13" s="25">
        <v>0</v>
      </c>
      <c r="AI13" s="25">
        <v>2361.384</v>
      </c>
      <c r="AJ13" s="25">
        <v>3989.091</v>
      </c>
      <c r="AK13" s="25">
        <v>934.856</v>
      </c>
      <c r="AL13" s="25">
        <v>1182.064</v>
      </c>
      <c r="AM13" s="25">
        <v>8941.134</v>
      </c>
      <c r="AN13" s="25">
        <v>5113.291</v>
      </c>
      <c r="AO13" s="25">
        <v>3110.901</v>
      </c>
      <c r="AP13" s="25">
        <v>4757.794</v>
      </c>
    </row>
    <row r="14" spans="1:42" ht="21">
      <c r="A14" s="153"/>
      <c r="B14" s="28" t="s">
        <v>34</v>
      </c>
      <c r="C14" s="29">
        <v>-8286.854</v>
      </c>
      <c r="D14" s="30">
        <v>687510.661</v>
      </c>
      <c r="E14" s="30">
        <v>1849.943</v>
      </c>
      <c r="F14" s="30">
        <v>1380.584</v>
      </c>
      <c r="G14" s="30">
        <v>6795.158</v>
      </c>
      <c r="H14" s="30">
        <v>-1403.885</v>
      </c>
      <c r="I14" s="30">
        <v>-268497.918</v>
      </c>
      <c r="J14" s="30">
        <v>207816.109</v>
      </c>
      <c r="K14" s="30">
        <v>-115.126</v>
      </c>
      <c r="L14" s="30">
        <v>122.896</v>
      </c>
      <c r="M14" s="30">
        <v>630.247</v>
      </c>
      <c r="N14" s="30">
        <v>-1449.994</v>
      </c>
      <c r="O14" s="30">
        <v>215122.743</v>
      </c>
      <c r="P14" s="30">
        <v>315112.926</v>
      </c>
      <c r="Q14" s="30">
        <v>8492.175</v>
      </c>
      <c r="R14" s="30">
        <v>28652.34</v>
      </c>
      <c r="S14" s="30">
        <v>431.831</v>
      </c>
      <c r="T14" s="30">
        <v>1439.959</v>
      </c>
      <c r="U14" s="30">
        <v>2416.392</v>
      </c>
      <c r="V14" s="30">
        <v>3989.202</v>
      </c>
      <c r="W14" s="30">
        <v>2690.437</v>
      </c>
      <c r="X14" s="30">
        <v>3742.372</v>
      </c>
      <c r="Y14" s="30">
        <v>7285.941</v>
      </c>
      <c r="Z14" s="30">
        <v>3973.728</v>
      </c>
      <c r="AA14" s="30">
        <v>-11069.642</v>
      </c>
      <c r="AB14" s="30">
        <v>81330.07</v>
      </c>
      <c r="AC14" s="30">
        <v>27311.645</v>
      </c>
      <c r="AD14" s="30">
        <v>39752.194</v>
      </c>
      <c r="AE14" s="30">
        <v>927.937</v>
      </c>
      <c r="AF14" s="30">
        <v>499.67</v>
      </c>
      <c r="AG14" s="30">
        <v>0</v>
      </c>
      <c r="AH14" s="30">
        <v>0</v>
      </c>
      <c r="AI14" s="30">
        <v>186.071</v>
      </c>
      <c r="AJ14" s="30">
        <v>-169.356</v>
      </c>
      <c r="AK14" s="30">
        <v>-227.935</v>
      </c>
      <c r="AL14" s="30">
        <v>45.912</v>
      </c>
      <c r="AM14" s="30">
        <v>-2672.812</v>
      </c>
      <c r="AN14" s="30">
        <v>2632.196</v>
      </c>
      <c r="AO14" s="30">
        <v>156.059</v>
      </c>
      <c r="AP14" s="30">
        <v>43.738</v>
      </c>
    </row>
    <row r="15" spans="1:42" ht="14.25">
      <c r="A15" s="153"/>
      <c r="B15" s="26" t="s">
        <v>35</v>
      </c>
      <c r="C15" s="27">
        <v>200911.12</v>
      </c>
      <c r="D15" s="25">
        <v>235995.152</v>
      </c>
      <c r="E15" s="25">
        <v>3792.736</v>
      </c>
      <c r="F15" s="25">
        <v>3868.287</v>
      </c>
      <c r="G15" s="25">
        <v>2316.615</v>
      </c>
      <c r="H15" s="25">
        <v>1799.411</v>
      </c>
      <c r="I15" s="25">
        <v>60540.867</v>
      </c>
      <c r="J15" s="25">
        <v>69884.484</v>
      </c>
      <c r="K15" s="25">
        <v>54043.823</v>
      </c>
      <c r="L15" s="25">
        <v>58724.646</v>
      </c>
      <c r="M15" s="25">
        <v>17101.192</v>
      </c>
      <c r="N15" s="25">
        <v>15252.163</v>
      </c>
      <c r="O15" s="25">
        <v>39300.688</v>
      </c>
      <c r="P15" s="25">
        <v>35443.579</v>
      </c>
      <c r="Q15" s="25">
        <v>6681.85</v>
      </c>
      <c r="R15" s="25">
        <v>16590.688</v>
      </c>
      <c r="S15" s="25">
        <v>943.413</v>
      </c>
      <c r="T15" s="25">
        <v>1090.321</v>
      </c>
      <c r="U15" s="25">
        <v>251.028</v>
      </c>
      <c r="V15" s="25">
        <v>347.841</v>
      </c>
      <c r="W15" s="25">
        <v>5006.665</v>
      </c>
      <c r="X15" s="25">
        <v>3453.944</v>
      </c>
      <c r="Y15" s="25">
        <v>219.297</v>
      </c>
      <c r="Z15" s="25">
        <v>158.012</v>
      </c>
      <c r="AA15" s="25">
        <v>2996.301</v>
      </c>
      <c r="AB15" s="25">
        <v>24135.145</v>
      </c>
      <c r="AC15" s="25">
        <v>5375.401</v>
      </c>
      <c r="AD15" s="25">
        <v>2803.637</v>
      </c>
      <c r="AE15" s="25">
        <v>283.506</v>
      </c>
      <c r="AF15" s="25">
        <v>458.353</v>
      </c>
      <c r="AG15" s="25">
        <v>0</v>
      </c>
      <c r="AH15" s="25">
        <v>0</v>
      </c>
      <c r="AI15" s="25">
        <v>62.912</v>
      </c>
      <c r="AJ15" s="25">
        <v>42.992</v>
      </c>
      <c r="AK15" s="25">
        <v>49.083</v>
      </c>
      <c r="AL15" s="25">
        <v>4.648</v>
      </c>
      <c r="AM15" s="25">
        <v>1856.232</v>
      </c>
      <c r="AN15" s="25">
        <v>1928.76</v>
      </c>
      <c r="AO15" s="25">
        <v>89.511</v>
      </c>
      <c r="AP15" s="25">
        <v>8.241</v>
      </c>
    </row>
    <row r="16" spans="1:42" ht="21">
      <c r="A16" s="153"/>
      <c r="B16" s="28" t="s">
        <v>36</v>
      </c>
      <c r="C16" s="29">
        <v>377697.228</v>
      </c>
      <c r="D16" s="30">
        <v>285361.692</v>
      </c>
      <c r="E16" s="30">
        <v>22852.251</v>
      </c>
      <c r="F16" s="30">
        <v>16534.478</v>
      </c>
      <c r="G16" s="30">
        <v>21920.242</v>
      </c>
      <c r="H16" s="30">
        <v>20377.082</v>
      </c>
      <c r="I16" s="30">
        <v>121634.745</v>
      </c>
      <c r="J16" s="30">
        <v>85317.039</v>
      </c>
      <c r="K16" s="30">
        <v>7152.146</v>
      </c>
      <c r="L16" s="30">
        <v>8380.729</v>
      </c>
      <c r="M16" s="30">
        <v>8346.263</v>
      </c>
      <c r="N16" s="30">
        <v>5395.7</v>
      </c>
      <c r="O16" s="30">
        <v>5020.701</v>
      </c>
      <c r="P16" s="30">
        <v>3403.541</v>
      </c>
      <c r="Q16" s="30">
        <v>17988.391</v>
      </c>
      <c r="R16" s="30">
        <v>13104.68</v>
      </c>
      <c r="S16" s="30">
        <v>81355.798</v>
      </c>
      <c r="T16" s="30">
        <v>65266.72</v>
      </c>
      <c r="U16" s="30">
        <v>2464.997</v>
      </c>
      <c r="V16" s="30">
        <v>1702.2</v>
      </c>
      <c r="W16" s="30">
        <v>23061.207</v>
      </c>
      <c r="X16" s="30">
        <v>16423.205</v>
      </c>
      <c r="Y16" s="30">
        <v>4837.397</v>
      </c>
      <c r="Z16" s="30">
        <v>2344.196</v>
      </c>
      <c r="AA16" s="30">
        <v>2265.289</v>
      </c>
      <c r="AB16" s="30">
        <v>2123.828</v>
      </c>
      <c r="AC16" s="30">
        <v>34675.147</v>
      </c>
      <c r="AD16" s="30">
        <v>24778.159</v>
      </c>
      <c r="AE16" s="30">
        <v>4793.686</v>
      </c>
      <c r="AF16" s="30">
        <v>3325.152</v>
      </c>
      <c r="AG16" s="30">
        <v>8089.87</v>
      </c>
      <c r="AH16" s="30">
        <v>8476.729</v>
      </c>
      <c r="AI16" s="30">
        <v>2582.617</v>
      </c>
      <c r="AJ16" s="30">
        <v>888.982</v>
      </c>
      <c r="AK16" s="30">
        <v>2091.79</v>
      </c>
      <c r="AL16" s="30">
        <v>1552.026</v>
      </c>
      <c r="AM16" s="30">
        <v>540.682</v>
      </c>
      <c r="AN16" s="30">
        <v>318.852</v>
      </c>
      <c r="AO16" s="30">
        <v>6024.009</v>
      </c>
      <c r="AP16" s="30">
        <v>5648.394</v>
      </c>
    </row>
    <row r="17" spans="1:42" ht="14.25">
      <c r="A17" s="154"/>
      <c r="B17" s="26" t="s">
        <v>37</v>
      </c>
      <c r="C17" s="27">
        <v>1071506.421</v>
      </c>
      <c r="D17" s="27">
        <v>906355.127</v>
      </c>
      <c r="E17" s="25">
        <v>6979.501</v>
      </c>
      <c r="F17" s="25">
        <v>9435.1</v>
      </c>
      <c r="G17" s="25">
        <v>5892.963</v>
      </c>
      <c r="H17" s="25">
        <v>5109.856</v>
      </c>
      <c r="I17" s="25">
        <v>366955.094</v>
      </c>
      <c r="J17" s="25">
        <v>239171.181</v>
      </c>
      <c r="K17" s="25">
        <v>48040.791</v>
      </c>
      <c r="L17" s="25">
        <v>37490.107</v>
      </c>
      <c r="M17" s="25">
        <v>8562.865</v>
      </c>
      <c r="N17" s="25">
        <v>11870.609</v>
      </c>
      <c r="O17" s="25">
        <v>69424.072</v>
      </c>
      <c r="P17" s="25">
        <v>71352.365</v>
      </c>
      <c r="Q17" s="25">
        <v>192791.464</v>
      </c>
      <c r="R17" s="25">
        <v>195319.141</v>
      </c>
      <c r="S17" s="25">
        <v>46718.717</v>
      </c>
      <c r="T17" s="25">
        <v>70723.918</v>
      </c>
      <c r="U17" s="25">
        <v>24744.455</v>
      </c>
      <c r="V17" s="25">
        <v>16351.926</v>
      </c>
      <c r="W17" s="25">
        <v>37672.903</v>
      </c>
      <c r="X17" s="25">
        <v>25654.219</v>
      </c>
      <c r="Y17" s="25">
        <v>46119.978</v>
      </c>
      <c r="Z17" s="25">
        <v>59900.756</v>
      </c>
      <c r="AA17" s="25">
        <v>21417.545</v>
      </c>
      <c r="AB17" s="25">
        <v>33370.358</v>
      </c>
      <c r="AC17" s="25">
        <v>159302.913</v>
      </c>
      <c r="AD17" s="25">
        <v>84827.503</v>
      </c>
      <c r="AE17" s="25">
        <v>19010.649</v>
      </c>
      <c r="AF17" s="25">
        <v>14541.121</v>
      </c>
      <c r="AG17" s="25">
        <v>7850.229</v>
      </c>
      <c r="AH17" s="25">
        <v>8899.633</v>
      </c>
      <c r="AI17" s="25">
        <v>1018.056</v>
      </c>
      <c r="AJ17" s="25">
        <v>2293.163</v>
      </c>
      <c r="AK17" s="25">
        <v>3791.235</v>
      </c>
      <c r="AL17" s="25">
        <v>3654.176</v>
      </c>
      <c r="AM17" s="25">
        <v>3968.031</v>
      </c>
      <c r="AN17" s="25">
        <v>14395.912</v>
      </c>
      <c r="AO17" s="25">
        <v>1244.96</v>
      </c>
      <c r="AP17" s="25">
        <v>1994.083</v>
      </c>
    </row>
    <row r="18" spans="1:42" ht="14.25">
      <c r="A18" s="152" t="s">
        <v>38</v>
      </c>
      <c r="B18" s="24" t="s">
        <v>39</v>
      </c>
      <c r="C18" s="25">
        <v>1939903.901</v>
      </c>
      <c r="D18" s="25">
        <v>2496543.034</v>
      </c>
      <c r="E18" s="25">
        <v>4403.86</v>
      </c>
      <c r="F18" s="25">
        <v>4708.928</v>
      </c>
      <c r="G18" s="25">
        <v>2140.069</v>
      </c>
      <c r="H18" s="25">
        <v>3622.945</v>
      </c>
      <c r="I18" s="25">
        <v>329406.443</v>
      </c>
      <c r="J18" s="25">
        <v>363414.045</v>
      </c>
      <c r="K18" s="25">
        <v>45943.398</v>
      </c>
      <c r="L18" s="25">
        <v>56622.579</v>
      </c>
      <c r="M18" s="25">
        <v>8090.782</v>
      </c>
      <c r="N18" s="25">
        <v>9192.607</v>
      </c>
      <c r="O18" s="25">
        <v>64866.18</v>
      </c>
      <c r="P18" s="25">
        <v>82971.479</v>
      </c>
      <c r="Q18" s="25">
        <v>300212.533</v>
      </c>
      <c r="R18" s="25">
        <v>392430.047</v>
      </c>
      <c r="S18" s="25">
        <v>56137.126</v>
      </c>
      <c r="T18" s="25">
        <v>75566.393</v>
      </c>
      <c r="U18" s="25">
        <v>11617.23</v>
      </c>
      <c r="V18" s="25">
        <v>16140.509</v>
      </c>
      <c r="W18" s="25">
        <v>109866.175</v>
      </c>
      <c r="X18" s="25">
        <v>120508.317</v>
      </c>
      <c r="Y18" s="25">
        <v>678461.917</v>
      </c>
      <c r="Z18" s="25">
        <v>970899.911</v>
      </c>
      <c r="AA18" s="25">
        <v>41469.047</v>
      </c>
      <c r="AB18" s="25">
        <v>76579.053</v>
      </c>
      <c r="AC18" s="25">
        <v>258995.281</v>
      </c>
      <c r="AD18" s="25">
        <v>282815.238</v>
      </c>
      <c r="AE18" s="25">
        <v>16175.291</v>
      </c>
      <c r="AF18" s="25">
        <v>15686.949</v>
      </c>
      <c r="AG18" s="25">
        <v>35.882</v>
      </c>
      <c r="AH18" s="25">
        <v>109.101</v>
      </c>
      <c r="AI18" s="25">
        <v>545.459</v>
      </c>
      <c r="AJ18" s="25">
        <v>626.005</v>
      </c>
      <c r="AK18" s="25">
        <v>1321.943</v>
      </c>
      <c r="AL18" s="25">
        <v>1274.008</v>
      </c>
      <c r="AM18" s="25">
        <v>9357.098</v>
      </c>
      <c r="AN18" s="25">
        <v>22373.897</v>
      </c>
      <c r="AO18" s="25">
        <v>858.187</v>
      </c>
      <c r="AP18" s="25">
        <v>1001.023</v>
      </c>
    </row>
    <row r="19" spans="1:42" ht="14.25">
      <c r="A19" s="153"/>
      <c r="B19" s="26" t="s">
        <v>40</v>
      </c>
      <c r="C19" s="27">
        <v>932527.943</v>
      </c>
      <c r="D19" s="27">
        <v>1214661.827</v>
      </c>
      <c r="E19" s="25">
        <v>2227.915</v>
      </c>
      <c r="F19" s="25">
        <v>1377.36</v>
      </c>
      <c r="G19" s="25">
        <v>685.814</v>
      </c>
      <c r="H19" s="25">
        <v>2130.637</v>
      </c>
      <c r="I19" s="25">
        <v>149798.152</v>
      </c>
      <c r="J19" s="25">
        <v>152000.061</v>
      </c>
      <c r="K19" s="25">
        <v>22136.205</v>
      </c>
      <c r="L19" s="25">
        <v>31692.499</v>
      </c>
      <c r="M19" s="25">
        <v>1298.59</v>
      </c>
      <c r="N19" s="25">
        <v>1123.082</v>
      </c>
      <c r="O19" s="25">
        <v>17985.304</v>
      </c>
      <c r="P19" s="25">
        <v>33957.206</v>
      </c>
      <c r="Q19" s="25">
        <v>98376.934</v>
      </c>
      <c r="R19" s="25">
        <v>104731.954</v>
      </c>
      <c r="S19" s="25">
        <v>28661.696</v>
      </c>
      <c r="T19" s="25">
        <v>41375.832</v>
      </c>
      <c r="U19" s="25">
        <v>5288.044</v>
      </c>
      <c r="V19" s="25">
        <v>7003.108</v>
      </c>
      <c r="W19" s="25">
        <v>72672.498</v>
      </c>
      <c r="X19" s="25">
        <v>84116.163</v>
      </c>
      <c r="Y19" s="25">
        <v>293577.444</v>
      </c>
      <c r="Z19" s="25">
        <v>455952.613</v>
      </c>
      <c r="AA19" s="25">
        <v>20840.854</v>
      </c>
      <c r="AB19" s="25">
        <v>54378.829</v>
      </c>
      <c r="AC19" s="25">
        <v>202601.691</v>
      </c>
      <c r="AD19" s="25">
        <v>217962.264</v>
      </c>
      <c r="AE19" s="25">
        <v>9775.389</v>
      </c>
      <c r="AF19" s="25">
        <v>7666.467</v>
      </c>
      <c r="AG19" s="25">
        <v>0.021</v>
      </c>
      <c r="AH19" s="25">
        <v>0.352</v>
      </c>
      <c r="AI19" s="25">
        <v>139.668</v>
      </c>
      <c r="AJ19" s="25">
        <v>240.038</v>
      </c>
      <c r="AK19" s="25">
        <v>453.801</v>
      </c>
      <c r="AL19" s="25">
        <v>179.078</v>
      </c>
      <c r="AM19" s="25">
        <v>5848.748</v>
      </c>
      <c r="AN19" s="25">
        <v>18572.798</v>
      </c>
      <c r="AO19" s="25">
        <v>159.175</v>
      </c>
      <c r="AP19" s="25">
        <v>201.486</v>
      </c>
    </row>
    <row r="20" spans="1:42" ht="14.25">
      <c r="A20" s="153"/>
      <c r="B20" s="26" t="s">
        <v>41</v>
      </c>
      <c r="C20" s="27">
        <v>594615.553</v>
      </c>
      <c r="D20" s="27">
        <v>751575.002</v>
      </c>
      <c r="E20" s="25">
        <v>1574.543</v>
      </c>
      <c r="F20" s="25">
        <v>2386.124</v>
      </c>
      <c r="G20" s="25">
        <v>910.617</v>
      </c>
      <c r="H20" s="25">
        <v>697.851</v>
      </c>
      <c r="I20" s="25">
        <v>63279.092</v>
      </c>
      <c r="J20" s="25">
        <v>73847.876</v>
      </c>
      <c r="K20" s="25">
        <v>7849.679</v>
      </c>
      <c r="L20" s="25">
        <v>14823.693</v>
      </c>
      <c r="M20" s="25">
        <v>3322.587</v>
      </c>
      <c r="N20" s="25">
        <v>4469.619</v>
      </c>
      <c r="O20" s="25">
        <v>26363.843</v>
      </c>
      <c r="P20" s="25">
        <v>25440.558</v>
      </c>
      <c r="Q20" s="25">
        <v>70039.044</v>
      </c>
      <c r="R20" s="25">
        <v>92801.217</v>
      </c>
      <c r="S20" s="25">
        <v>16509.912</v>
      </c>
      <c r="T20" s="25">
        <v>20057.656</v>
      </c>
      <c r="U20" s="25">
        <v>4623.645</v>
      </c>
      <c r="V20" s="25">
        <v>6023.584</v>
      </c>
      <c r="W20" s="25">
        <v>24371.698</v>
      </c>
      <c r="X20" s="25">
        <v>20772.784</v>
      </c>
      <c r="Y20" s="25">
        <v>309734.054</v>
      </c>
      <c r="Z20" s="25">
        <v>421161.715</v>
      </c>
      <c r="AA20" s="25">
        <v>15000.497</v>
      </c>
      <c r="AB20" s="25">
        <v>15448.881</v>
      </c>
      <c r="AC20" s="25">
        <v>41722.943</v>
      </c>
      <c r="AD20" s="25">
        <v>43969.909</v>
      </c>
      <c r="AE20" s="25">
        <v>4852.973</v>
      </c>
      <c r="AF20" s="25">
        <v>4970.768</v>
      </c>
      <c r="AG20" s="25">
        <v>19.669</v>
      </c>
      <c r="AH20" s="25">
        <v>68.264</v>
      </c>
      <c r="AI20" s="25">
        <v>223.489</v>
      </c>
      <c r="AJ20" s="25">
        <v>218.412</v>
      </c>
      <c r="AK20" s="25">
        <v>589.811</v>
      </c>
      <c r="AL20" s="25">
        <v>814.432</v>
      </c>
      <c r="AM20" s="25">
        <v>3246.608</v>
      </c>
      <c r="AN20" s="25">
        <v>3177.956</v>
      </c>
      <c r="AO20" s="25">
        <v>380.849</v>
      </c>
      <c r="AP20" s="25">
        <v>423.703</v>
      </c>
    </row>
    <row r="21" spans="1:42" ht="14.25">
      <c r="A21" s="154"/>
      <c r="B21" s="26" t="s">
        <v>42</v>
      </c>
      <c r="C21" s="27">
        <v>412760.405</v>
      </c>
      <c r="D21" s="27">
        <v>530306.205</v>
      </c>
      <c r="E21" s="25">
        <v>601.402</v>
      </c>
      <c r="F21" s="25">
        <v>945.444</v>
      </c>
      <c r="G21" s="25">
        <v>543.638</v>
      </c>
      <c r="H21" s="25">
        <v>794.457</v>
      </c>
      <c r="I21" s="25">
        <v>116329.199</v>
      </c>
      <c r="J21" s="25">
        <v>137566.108</v>
      </c>
      <c r="K21" s="25">
        <v>15957.514</v>
      </c>
      <c r="L21" s="25">
        <v>10106.387</v>
      </c>
      <c r="M21" s="25">
        <v>3469.605</v>
      </c>
      <c r="N21" s="25">
        <v>3599.906</v>
      </c>
      <c r="O21" s="25">
        <v>20517.033</v>
      </c>
      <c r="P21" s="25">
        <v>23573.715</v>
      </c>
      <c r="Q21" s="25">
        <v>131796.555</v>
      </c>
      <c r="R21" s="25">
        <v>194896.876</v>
      </c>
      <c r="S21" s="25">
        <v>10965.518</v>
      </c>
      <c r="T21" s="25">
        <v>14132.905</v>
      </c>
      <c r="U21" s="25">
        <v>1705.541</v>
      </c>
      <c r="V21" s="25">
        <v>3113.817</v>
      </c>
      <c r="W21" s="25">
        <v>12821.979</v>
      </c>
      <c r="X21" s="25">
        <v>15619.37</v>
      </c>
      <c r="Y21" s="25">
        <v>75150.419</v>
      </c>
      <c r="Z21" s="25">
        <v>93785.583</v>
      </c>
      <c r="AA21" s="25">
        <v>5627.696</v>
      </c>
      <c r="AB21" s="25">
        <v>6751.343</v>
      </c>
      <c r="AC21" s="25">
        <v>14670.647</v>
      </c>
      <c r="AD21" s="25">
        <v>20883.065</v>
      </c>
      <c r="AE21" s="25">
        <v>1546.929</v>
      </c>
      <c r="AF21" s="25">
        <v>3049.714</v>
      </c>
      <c r="AG21" s="25">
        <v>16.192</v>
      </c>
      <c r="AH21" s="25">
        <v>40.485</v>
      </c>
      <c r="AI21" s="25">
        <v>182.302</v>
      </c>
      <c r="AJ21" s="25">
        <v>167.555</v>
      </c>
      <c r="AK21" s="25">
        <v>278.331</v>
      </c>
      <c r="AL21" s="25">
        <v>280.498</v>
      </c>
      <c r="AM21" s="25">
        <v>261.742</v>
      </c>
      <c r="AN21" s="25">
        <v>623.143</v>
      </c>
      <c r="AO21" s="25">
        <v>318.163</v>
      </c>
      <c r="AP21" s="25">
        <v>375.834</v>
      </c>
    </row>
    <row r="22" spans="1:42" ht="14.25">
      <c r="A22" s="152" t="s">
        <v>43</v>
      </c>
      <c r="B22" s="24" t="s">
        <v>44</v>
      </c>
      <c r="C22" s="25">
        <v>474518.652</v>
      </c>
      <c r="D22" s="25">
        <v>400178.69</v>
      </c>
      <c r="E22" s="25">
        <v>9283.377</v>
      </c>
      <c r="F22" s="25">
        <v>9120.296</v>
      </c>
      <c r="G22" s="25">
        <v>1251.465</v>
      </c>
      <c r="H22" s="25">
        <v>1215.278</v>
      </c>
      <c r="I22" s="25">
        <v>138468.243</v>
      </c>
      <c r="J22" s="25">
        <v>81722.716</v>
      </c>
      <c r="K22" s="25">
        <v>12952.964</v>
      </c>
      <c r="L22" s="25">
        <v>13846.643</v>
      </c>
      <c r="M22" s="25">
        <v>31338.119</v>
      </c>
      <c r="N22" s="25">
        <v>27281.36</v>
      </c>
      <c r="O22" s="25">
        <v>47179.861</v>
      </c>
      <c r="P22" s="25">
        <v>39031.51</v>
      </c>
      <c r="Q22" s="25">
        <v>70027.611</v>
      </c>
      <c r="R22" s="25">
        <v>69575.725</v>
      </c>
      <c r="S22" s="25">
        <v>28206.336</v>
      </c>
      <c r="T22" s="25">
        <v>21966.282</v>
      </c>
      <c r="U22" s="25">
        <v>8453.212</v>
      </c>
      <c r="V22" s="25">
        <v>8334.058</v>
      </c>
      <c r="W22" s="25">
        <v>17136.088</v>
      </c>
      <c r="X22" s="25">
        <v>12518.326</v>
      </c>
      <c r="Y22" s="25">
        <v>23987.539</v>
      </c>
      <c r="Z22" s="25">
        <v>18941.086</v>
      </c>
      <c r="AA22" s="25">
        <v>10101.125</v>
      </c>
      <c r="AB22" s="25">
        <v>17688.272</v>
      </c>
      <c r="AC22" s="25">
        <v>59398.896</v>
      </c>
      <c r="AD22" s="25">
        <v>56096.775</v>
      </c>
      <c r="AE22" s="25">
        <v>8190.789</v>
      </c>
      <c r="AF22" s="25">
        <v>9300.814</v>
      </c>
      <c r="AG22" s="25">
        <v>19.738</v>
      </c>
      <c r="AH22" s="25">
        <v>84.854</v>
      </c>
      <c r="AI22" s="25">
        <v>3013.623</v>
      </c>
      <c r="AJ22" s="25">
        <v>770.214</v>
      </c>
      <c r="AK22" s="25">
        <v>1263.068</v>
      </c>
      <c r="AL22" s="25">
        <v>3819.825</v>
      </c>
      <c r="AM22" s="25">
        <v>2916.387</v>
      </c>
      <c r="AN22" s="25">
        <v>7604.363</v>
      </c>
      <c r="AO22" s="25">
        <v>1330.211</v>
      </c>
      <c r="AP22" s="25">
        <v>1260.293</v>
      </c>
    </row>
    <row r="23" spans="1:42" ht="21">
      <c r="A23" s="153"/>
      <c r="B23" s="28" t="s">
        <v>45</v>
      </c>
      <c r="C23" s="29">
        <v>81058.052</v>
      </c>
      <c r="D23" s="30">
        <v>59126.614</v>
      </c>
      <c r="E23" s="30">
        <v>2503.536</v>
      </c>
      <c r="F23" s="30">
        <v>1800.216</v>
      </c>
      <c r="G23" s="30">
        <v>269.448</v>
      </c>
      <c r="H23" s="30">
        <v>51.281</v>
      </c>
      <c r="I23" s="30">
        <v>19225.27</v>
      </c>
      <c r="J23" s="30">
        <v>12449.048</v>
      </c>
      <c r="K23" s="30">
        <v>512.379</v>
      </c>
      <c r="L23" s="30">
        <v>197.62</v>
      </c>
      <c r="M23" s="30">
        <v>5616.843</v>
      </c>
      <c r="N23" s="30">
        <v>5077.626</v>
      </c>
      <c r="O23" s="30">
        <v>3650.722</v>
      </c>
      <c r="P23" s="30">
        <v>2282.313</v>
      </c>
      <c r="Q23" s="30">
        <v>9668.655</v>
      </c>
      <c r="R23" s="30">
        <v>7473.374</v>
      </c>
      <c r="S23" s="30">
        <v>2786.016</v>
      </c>
      <c r="T23" s="30">
        <v>1228.973</v>
      </c>
      <c r="U23" s="30">
        <v>1772.824</v>
      </c>
      <c r="V23" s="30">
        <v>1127.93</v>
      </c>
      <c r="W23" s="30">
        <v>6728.146</v>
      </c>
      <c r="X23" s="30">
        <v>4045.258</v>
      </c>
      <c r="Y23" s="30">
        <v>216.127</v>
      </c>
      <c r="Z23" s="30">
        <v>3697.039</v>
      </c>
      <c r="AA23" s="30">
        <v>1632.397</v>
      </c>
      <c r="AB23" s="30">
        <v>567.717</v>
      </c>
      <c r="AC23" s="30">
        <v>20886.674</v>
      </c>
      <c r="AD23" s="30">
        <v>13795.406</v>
      </c>
      <c r="AE23" s="30">
        <v>3823.151</v>
      </c>
      <c r="AF23" s="30">
        <v>3926.643</v>
      </c>
      <c r="AG23" s="30">
        <v>0</v>
      </c>
      <c r="AH23" s="30">
        <v>37.559</v>
      </c>
      <c r="AI23" s="30">
        <v>620.69</v>
      </c>
      <c r="AJ23" s="31">
        <v>239.377</v>
      </c>
      <c r="AK23" s="30">
        <v>378.153</v>
      </c>
      <c r="AL23" s="30">
        <v>341.563</v>
      </c>
      <c r="AM23" s="30">
        <v>388.493</v>
      </c>
      <c r="AN23" s="30">
        <v>651.77</v>
      </c>
      <c r="AO23" s="30">
        <v>378.528</v>
      </c>
      <c r="AP23" s="30">
        <v>135.901</v>
      </c>
    </row>
    <row r="24" spans="1:42" ht="14.25">
      <c r="A24" s="154"/>
      <c r="B24" s="26" t="s">
        <v>46</v>
      </c>
      <c r="C24" s="27">
        <v>393460.6</v>
      </c>
      <c r="D24" s="27">
        <v>341052.076</v>
      </c>
      <c r="E24" s="25">
        <v>6779.841</v>
      </c>
      <c r="F24" s="25">
        <v>7320.08</v>
      </c>
      <c r="G24" s="25">
        <v>982.017</v>
      </c>
      <c r="H24" s="25">
        <v>1163.997</v>
      </c>
      <c r="I24" s="25">
        <v>119242.973</v>
      </c>
      <c r="J24" s="25">
        <v>69273.668</v>
      </c>
      <c r="K24" s="25">
        <v>12440.585</v>
      </c>
      <c r="L24" s="25">
        <v>13649.023</v>
      </c>
      <c r="M24" s="25">
        <v>25721.276</v>
      </c>
      <c r="N24" s="25">
        <v>22203.734</v>
      </c>
      <c r="O24" s="25">
        <v>43529.139</v>
      </c>
      <c r="P24" s="25">
        <v>36749.197</v>
      </c>
      <c r="Q24" s="25">
        <v>60358.956</v>
      </c>
      <c r="R24" s="25">
        <v>62102.351</v>
      </c>
      <c r="S24" s="25">
        <v>25420.32</v>
      </c>
      <c r="T24" s="25">
        <v>20737.309</v>
      </c>
      <c r="U24" s="25">
        <v>6680.388</v>
      </c>
      <c r="V24" s="25">
        <v>7206.128</v>
      </c>
      <c r="W24" s="25">
        <v>10407.942</v>
      </c>
      <c r="X24" s="25">
        <v>8473.068</v>
      </c>
      <c r="Y24" s="25">
        <v>23771.412</v>
      </c>
      <c r="Z24" s="32">
        <v>15244.047</v>
      </c>
      <c r="AA24" s="25">
        <v>8468.728</v>
      </c>
      <c r="AB24" s="25">
        <v>17120.555</v>
      </c>
      <c r="AC24" s="25">
        <v>38512.222</v>
      </c>
      <c r="AD24" s="25">
        <v>42301.369</v>
      </c>
      <c r="AE24" s="25">
        <v>4367.638</v>
      </c>
      <c r="AF24" s="25">
        <v>5374.171</v>
      </c>
      <c r="AG24" s="25">
        <v>19.738</v>
      </c>
      <c r="AH24" s="25">
        <v>47.295</v>
      </c>
      <c r="AI24" s="25">
        <v>2392.933</v>
      </c>
      <c r="AJ24" s="25">
        <v>530.837</v>
      </c>
      <c r="AK24" s="25">
        <v>884.915</v>
      </c>
      <c r="AL24" s="25">
        <v>3478.262</v>
      </c>
      <c r="AM24" s="25">
        <v>2527.894</v>
      </c>
      <c r="AN24" s="25">
        <v>6952.593</v>
      </c>
      <c r="AO24" s="25">
        <v>951.683</v>
      </c>
      <c r="AP24" s="25">
        <v>1124.392</v>
      </c>
    </row>
    <row r="25" spans="1:42" ht="14.25">
      <c r="A25" s="149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1"/>
    </row>
    <row r="26" spans="1:42" ht="14.25">
      <c r="A26" s="23" t="s">
        <v>47</v>
      </c>
      <c r="B26" s="24" t="s">
        <v>48</v>
      </c>
      <c r="C26" s="25">
        <v>70844281.447</v>
      </c>
      <c r="D26" s="25">
        <v>81697646.061</v>
      </c>
      <c r="E26" s="25">
        <v>375702.48000000004</v>
      </c>
      <c r="F26" s="25">
        <v>411341.631</v>
      </c>
      <c r="G26" s="25">
        <v>307201.454</v>
      </c>
      <c r="H26" s="25">
        <v>317357.986</v>
      </c>
      <c r="I26" s="25">
        <v>19856308.916999996</v>
      </c>
      <c r="J26" s="25">
        <v>23735050.276</v>
      </c>
      <c r="K26" s="25">
        <v>3605198.3340000003</v>
      </c>
      <c r="L26" s="25">
        <v>3563976.103</v>
      </c>
      <c r="M26" s="25">
        <v>816239.185</v>
      </c>
      <c r="N26" s="25">
        <v>920991.495</v>
      </c>
      <c r="O26" s="25">
        <v>6045784.516</v>
      </c>
      <c r="P26" s="25">
        <v>7301946.521</v>
      </c>
      <c r="Q26" s="25">
        <v>24216394.610000003</v>
      </c>
      <c r="R26" s="25">
        <v>29031254.787</v>
      </c>
      <c r="S26" s="25">
        <v>3536507.03</v>
      </c>
      <c r="T26" s="25">
        <v>3710927.548</v>
      </c>
      <c r="U26" s="25">
        <v>1068688.247</v>
      </c>
      <c r="V26" s="25">
        <v>1054914.5999999999</v>
      </c>
      <c r="W26" s="25">
        <v>2923150.459</v>
      </c>
      <c r="X26" s="25">
        <v>2860988.173</v>
      </c>
      <c r="Y26" s="25">
        <v>1709757.318</v>
      </c>
      <c r="Z26" s="25">
        <v>2095922.532</v>
      </c>
      <c r="AA26" s="25">
        <v>644231.0059999999</v>
      </c>
      <c r="AB26" s="25">
        <v>813845.511</v>
      </c>
      <c r="AC26" s="25">
        <v>3590249.197</v>
      </c>
      <c r="AD26" s="25">
        <v>3661560.938</v>
      </c>
      <c r="AE26" s="25">
        <v>1064617.004</v>
      </c>
      <c r="AF26" s="25">
        <v>1142174.9640000002</v>
      </c>
      <c r="AG26" s="25">
        <v>20038.001999999997</v>
      </c>
      <c r="AH26" s="25">
        <v>22722.52</v>
      </c>
      <c r="AI26" s="25">
        <v>86313.63900000001</v>
      </c>
      <c r="AJ26" s="25">
        <v>85797.17099999999</v>
      </c>
      <c r="AK26" s="25">
        <v>202536.68600000002</v>
      </c>
      <c r="AL26" s="25">
        <v>177708.706</v>
      </c>
      <c r="AM26" s="25">
        <v>617265.978</v>
      </c>
      <c r="AN26" s="25">
        <v>624333.838</v>
      </c>
      <c r="AO26" s="25">
        <v>158097.385</v>
      </c>
      <c r="AP26" s="25">
        <v>164830.76099999997</v>
      </c>
    </row>
    <row r="27" spans="1:42" ht="14.25">
      <c r="A27" s="152" t="s">
        <v>49</v>
      </c>
      <c r="B27" s="24" t="s">
        <v>50</v>
      </c>
      <c r="C27" s="25">
        <v>67411835.762</v>
      </c>
      <c r="D27" s="25">
        <v>77707109.417</v>
      </c>
      <c r="E27" s="25">
        <v>361998.129</v>
      </c>
      <c r="F27" s="25">
        <v>394386.429</v>
      </c>
      <c r="G27" s="25">
        <v>294311.177</v>
      </c>
      <c r="H27" s="25">
        <v>307777.485</v>
      </c>
      <c r="I27" s="25">
        <v>19070861.455</v>
      </c>
      <c r="J27" s="25">
        <v>23002717.492</v>
      </c>
      <c r="K27" s="25">
        <v>3532605.096</v>
      </c>
      <c r="L27" s="25">
        <v>3486701.309</v>
      </c>
      <c r="M27" s="25">
        <v>803779.047</v>
      </c>
      <c r="N27" s="25">
        <v>904565.873</v>
      </c>
      <c r="O27" s="25">
        <v>5837978.91</v>
      </c>
      <c r="P27" s="25">
        <v>7086771.108</v>
      </c>
      <c r="Q27" s="25">
        <v>23696994.021</v>
      </c>
      <c r="R27" s="25">
        <v>28238977.267</v>
      </c>
      <c r="S27" s="25">
        <v>3315570.139</v>
      </c>
      <c r="T27" s="25">
        <v>3579102.244</v>
      </c>
      <c r="U27" s="25">
        <v>1001131.71</v>
      </c>
      <c r="V27" s="25">
        <v>990426.69</v>
      </c>
      <c r="W27" s="25">
        <v>2809450.784</v>
      </c>
      <c r="X27" s="25">
        <v>2773975.788</v>
      </c>
      <c r="Y27" s="25">
        <v>778286.612</v>
      </c>
      <c r="Z27" s="25">
        <v>779243.535</v>
      </c>
      <c r="AA27" s="25">
        <v>526801.593</v>
      </c>
      <c r="AB27" s="25">
        <v>666973.341</v>
      </c>
      <c r="AC27" s="25">
        <v>3325162.421</v>
      </c>
      <c r="AD27" s="25">
        <v>3361438.755</v>
      </c>
      <c r="AE27" s="25">
        <v>1034271.953</v>
      </c>
      <c r="AF27" s="25">
        <v>1101366.924</v>
      </c>
      <c r="AG27" s="25">
        <v>19980.976</v>
      </c>
      <c r="AH27" s="25">
        <v>22641.622</v>
      </c>
      <c r="AI27" s="25">
        <v>84763.016</v>
      </c>
      <c r="AJ27" s="25">
        <v>84066.226</v>
      </c>
      <c r="AK27" s="25">
        <v>195486.005</v>
      </c>
      <c r="AL27" s="25">
        <v>169716.246</v>
      </c>
      <c r="AM27" s="25">
        <v>566752.245</v>
      </c>
      <c r="AN27" s="25">
        <v>594673.669</v>
      </c>
      <c r="AO27" s="25">
        <v>155650.473</v>
      </c>
      <c r="AP27" s="25">
        <v>161587.414</v>
      </c>
    </row>
    <row r="28" spans="1:42" ht="14.25">
      <c r="A28" s="153"/>
      <c r="B28" s="24" t="s">
        <v>51</v>
      </c>
      <c r="C28" s="25">
        <v>52135842.462</v>
      </c>
      <c r="D28" s="25">
        <v>62576807.808</v>
      </c>
      <c r="E28" s="25">
        <v>249481.262</v>
      </c>
      <c r="F28" s="25">
        <v>283788.158</v>
      </c>
      <c r="G28" s="25">
        <v>150275.785</v>
      </c>
      <c r="H28" s="25">
        <v>154727.006</v>
      </c>
      <c r="I28" s="25">
        <v>14018204.076</v>
      </c>
      <c r="J28" s="25">
        <v>17736492.153</v>
      </c>
      <c r="K28" s="25">
        <v>2935143.62</v>
      </c>
      <c r="L28" s="25">
        <v>2911003.311</v>
      </c>
      <c r="M28" s="25">
        <v>476977.513</v>
      </c>
      <c r="N28" s="25">
        <v>578644.004</v>
      </c>
      <c r="O28" s="25">
        <v>4534105.373</v>
      </c>
      <c r="P28" s="25">
        <v>5766772.743</v>
      </c>
      <c r="Q28" s="25">
        <v>21120989.454</v>
      </c>
      <c r="R28" s="25">
        <v>25636936.643</v>
      </c>
      <c r="S28" s="25">
        <v>2099740.395</v>
      </c>
      <c r="T28" s="25">
        <v>2405445.182</v>
      </c>
      <c r="U28" s="25">
        <v>584251.882</v>
      </c>
      <c r="V28" s="25">
        <v>586929.024</v>
      </c>
      <c r="W28" s="25">
        <v>1850937.692</v>
      </c>
      <c r="X28" s="25">
        <v>1877813.455</v>
      </c>
      <c r="Y28" s="25">
        <v>427638.245</v>
      </c>
      <c r="Z28" s="25">
        <v>472044.271</v>
      </c>
      <c r="AA28" s="25">
        <v>343532.31</v>
      </c>
      <c r="AB28" s="25">
        <v>500521.818</v>
      </c>
      <c r="AC28" s="25">
        <v>2197377.717</v>
      </c>
      <c r="AD28" s="25">
        <v>2418328.74</v>
      </c>
      <c r="AE28" s="25">
        <v>623227.16</v>
      </c>
      <c r="AF28" s="25">
        <v>698754.745</v>
      </c>
      <c r="AG28" s="25">
        <v>10608.608</v>
      </c>
      <c r="AH28" s="25">
        <v>13110.52</v>
      </c>
      <c r="AI28" s="25">
        <v>51745.323</v>
      </c>
      <c r="AJ28" s="25">
        <v>52252.249</v>
      </c>
      <c r="AK28" s="25">
        <v>99013.357</v>
      </c>
      <c r="AL28" s="25">
        <v>89124.561</v>
      </c>
      <c r="AM28" s="25">
        <v>266670.438</v>
      </c>
      <c r="AN28" s="25">
        <v>289590.027</v>
      </c>
      <c r="AO28" s="25">
        <v>95922.252</v>
      </c>
      <c r="AP28" s="25">
        <v>104529.198</v>
      </c>
    </row>
    <row r="29" spans="1:42" ht="14.25">
      <c r="A29" s="153"/>
      <c r="B29" s="24" t="s">
        <v>52</v>
      </c>
      <c r="C29" s="25">
        <v>10401357.917</v>
      </c>
      <c r="D29" s="25">
        <v>10629628.2</v>
      </c>
      <c r="E29" s="25">
        <v>77876.918</v>
      </c>
      <c r="F29" s="25">
        <v>77983.409</v>
      </c>
      <c r="G29" s="25">
        <v>101156.755</v>
      </c>
      <c r="H29" s="25">
        <v>107722.242</v>
      </c>
      <c r="I29" s="25">
        <v>3556213.004</v>
      </c>
      <c r="J29" s="25">
        <v>3831275.568</v>
      </c>
      <c r="K29" s="25">
        <v>256795.263</v>
      </c>
      <c r="L29" s="25">
        <v>246695.184</v>
      </c>
      <c r="M29" s="25">
        <v>203555.431</v>
      </c>
      <c r="N29" s="25">
        <v>199352.067</v>
      </c>
      <c r="O29" s="25">
        <v>969770.261</v>
      </c>
      <c r="P29" s="25">
        <v>1012801.248</v>
      </c>
      <c r="Q29" s="25">
        <v>1895347.17</v>
      </c>
      <c r="R29" s="25">
        <v>1889515.309</v>
      </c>
      <c r="S29" s="25">
        <v>846330.608</v>
      </c>
      <c r="T29" s="25">
        <v>849853.619</v>
      </c>
      <c r="U29" s="25">
        <v>303677.585</v>
      </c>
      <c r="V29" s="25">
        <v>287818.307</v>
      </c>
      <c r="W29" s="25">
        <v>596298.919</v>
      </c>
      <c r="X29" s="25">
        <v>563334.874</v>
      </c>
      <c r="Y29" s="25">
        <v>127254.726</v>
      </c>
      <c r="Z29" s="25">
        <v>136225.638</v>
      </c>
      <c r="AA29" s="25">
        <v>81619.189</v>
      </c>
      <c r="AB29" s="25">
        <v>79211.765</v>
      </c>
      <c r="AC29" s="25">
        <v>777378.885</v>
      </c>
      <c r="AD29" s="25">
        <v>745072.513</v>
      </c>
      <c r="AE29" s="25">
        <v>328243.588</v>
      </c>
      <c r="AF29" s="25">
        <v>328622.447</v>
      </c>
      <c r="AG29" s="25">
        <v>5920.345</v>
      </c>
      <c r="AH29" s="25">
        <v>5854.312</v>
      </c>
      <c r="AI29" s="25">
        <v>26346.306</v>
      </c>
      <c r="AJ29" s="25">
        <v>25513.358</v>
      </c>
      <c r="AK29" s="25">
        <v>76483.223</v>
      </c>
      <c r="AL29" s="25">
        <v>64641.884</v>
      </c>
      <c r="AM29" s="25">
        <v>122005.232</v>
      </c>
      <c r="AN29" s="25">
        <v>130735.946</v>
      </c>
      <c r="AO29" s="25">
        <v>49084.509</v>
      </c>
      <c r="AP29" s="25">
        <v>47398.51</v>
      </c>
    </row>
    <row r="30" spans="1:42" ht="14.25">
      <c r="A30" s="153"/>
      <c r="B30" s="24" t="s">
        <v>53</v>
      </c>
      <c r="C30" s="25">
        <v>7545637.191</v>
      </c>
      <c r="D30" s="25">
        <v>7661159.39</v>
      </c>
      <c r="E30" s="25">
        <v>55033.477</v>
      </c>
      <c r="F30" s="25">
        <v>55278.624</v>
      </c>
      <c r="G30" s="25">
        <v>68713.807</v>
      </c>
      <c r="H30" s="25">
        <v>73299.856</v>
      </c>
      <c r="I30" s="25">
        <v>2570613.696</v>
      </c>
      <c r="J30" s="25">
        <v>2759669.571</v>
      </c>
      <c r="K30" s="25">
        <v>185698.066</v>
      </c>
      <c r="L30" s="25">
        <v>176105.093</v>
      </c>
      <c r="M30" s="25">
        <v>148535.09</v>
      </c>
      <c r="N30" s="25">
        <v>144158.417</v>
      </c>
      <c r="O30" s="25">
        <v>700292.694</v>
      </c>
      <c r="P30" s="25">
        <v>726109.01</v>
      </c>
      <c r="Q30" s="25">
        <v>1373731.848</v>
      </c>
      <c r="R30" s="25">
        <v>1359108.486</v>
      </c>
      <c r="S30" s="25">
        <v>617019.175</v>
      </c>
      <c r="T30" s="25">
        <v>616516.707</v>
      </c>
      <c r="U30" s="25">
        <v>217841.571</v>
      </c>
      <c r="V30" s="25">
        <v>205497.785</v>
      </c>
      <c r="W30" s="25">
        <v>441685.088</v>
      </c>
      <c r="X30" s="25">
        <v>412235.473</v>
      </c>
      <c r="Y30" s="25">
        <v>93119.282</v>
      </c>
      <c r="Z30" s="25">
        <v>98823.642</v>
      </c>
      <c r="AA30" s="25">
        <v>59828.628</v>
      </c>
      <c r="AB30" s="25">
        <v>57614.37</v>
      </c>
      <c r="AC30" s="25">
        <v>576948.794</v>
      </c>
      <c r="AD30" s="25">
        <v>548371.924</v>
      </c>
      <c r="AE30" s="25">
        <v>231424.229</v>
      </c>
      <c r="AF30" s="25">
        <v>230948.294</v>
      </c>
      <c r="AG30" s="25">
        <v>4459.252</v>
      </c>
      <c r="AH30" s="25">
        <v>4434.497</v>
      </c>
      <c r="AI30" s="25">
        <v>19056.637</v>
      </c>
      <c r="AJ30" s="25">
        <v>18401.149</v>
      </c>
      <c r="AK30" s="25">
        <v>56175.098</v>
      </c>
      <c r="AL30" s="25">
        <v>47229.232</v>
      </c>
      <c r="AM30" s="25">
        <v>90728.985</v>
      </c>
      <c r="AN30" s="25">
        <v>93652.268</v>
      </c>
      <c r="AO30" s="25">
        <v>34731.774</v>
      </c>
      <c r="AP30" s="25">
        <v>33704.992</v>
      </c>
    </row>
    <row r="31" spans="1:42" ht="14.25">
      <c r="A31" s="153"/>
      <c r="B31" s="24" t="s">
        <v>54</v>
      </c>
      <c r="C31" s="25">
        <v>1407492.614</v>
      </c>
      <c r="D31" s="25">
        <v>1436075.017</v>
      </c>
      <c r="E31" s="25">
        <v>10181.252</v>
      </c>
      <c r="F31" s="25">
        <v>10256.286</v>
      </c>
      <c r="G31" s="25">
        <v>18402.843</v>
      </c>
      <c r="H31" s="25">
        <v>19643.859</v>
      </c>
      <c r="I31" s="25">
        <v>474423.486</v>
      </c>
      <c r="J31" s="25">
        <v>510664.199</v>
      </c>
      <c r="K31" s="25">
        <v>40228.183</v>
      </c>
      <c r="L31" s="25">
        <v>39281.884</v>
      </c>
      <c r="M31" s="25">
        <v>27618.231</v>
      </c>
      <c r="N31" s="25">
        <v>27603.484</v>
      </c>
      <c r="O31" s="25">
        <v>126590.835</v>
      </c>
      <c r="P31" s="25">
        <v>131023.531</v>
      </c>
      <c r="Q31" s="25">
        <v>249862.901</v>
      </c>
      <c r="R31" s="25">
        <v>248734.001</v>
      </c>
      <c r="S31" s="25">
        <v>119831.107</v>
      </c>
      <c r="T31" s="25">
        <v>119374.948</v>
      </c>
      <c r="U31" s="25">
        <v>38545.724</v>
      </c>
      <c r="V31" s="25">
        <v>36735.578</v>
      </c>
      <c r="W31" s="25">
        <v>85952.78</v>
      </c>
      <c r="X31" s="25">
        <v>81054.083</v>
      </c>
      <c r="Y31" s="25">
        <v>18748.982</v>
      </c>
      <c r="Z31" s="25">
        <v>20325.665</v>
      </c>
      <c r="AA31" s="25">
        <v>10854.278</v>
      </c>
      <c r="AB31" s="25">
        <v>10382.295</v>
      </c>
      <c r="AC31" s="25">
        <v>105948.477</v>
      </c>
      <c r="AD31" s="25">
        <v>101655.849</v>
      </c>
      <c r="AE31" s="25">
        <v>41366.328</v>
      </c>
      <c r="AF31" s="25">
        <v>41168.195</v>
      </c>
      <c r="AG31" s="25">
        <v>761.789</v>
      </c>
      <c r="AH31" s="25">
        <v>770.797</v>
      </c>
      <c r="AI31" s="25">
        <v>3359.347</v>
      </c>
      <c r="AJ31" s="25">
        <v>3297.679</v>
      </c>
      <c r="AK31" s="25">
        <v>10574.136</v>
      </c>
      <c r="AL31" s="25">
        <v>8790.136</v>
      </c>
      <c r="AM31" s="25">
        <v>17976.093</v>
      </c>
      <c r="AN31" s="25">
        <v>19314.299</v>
      </c>
      <c r="AO31" s="25">
        <v>6265.842</v>
      </c>
      <c r="AP31" s="25">
        <v>5998.249</v>
      </c>
    </row>
    <row r="32" spans="1:42" ht="14.25">
      <c r="A32" s="153"/>
      <c r="B32" s="24" t="s">
        <v>55</v>
      </c>
      <c r="C32" s="25">
        <v>1448228.112</v>
      </c>
      <c r="D32" s="25">
        <v>1532393.793</v>
      </c>
      <c r="E32" s="25">
        <v>12662.189</v>
      </c>
      <c r="F32" s="25">
        <v>12448.499</v>
      </c>
      <c r="G32" s="25">
        <v>14040.105</v>
      </c>
      <c r="H32" s="25">
        <v>14778.527</v>
      </c>
      <c r="I32" s="25">
        <v>511175.822</v>
      </c>
      <c r="J32" s="25">
        <v>560941.798</v>
      </c>
      <c r="K32" s="25">
        <v>30869.014</v>
      </c>
      <c r="L32" s="25">
        <v>31308.207</v>
      </c>
      <c r="M32" s="25">
        <v>27402.11</v>
      </c>
      <c r="N32" s="25">
        <v>27590.166</v>
      </c>
      <c r="O32" s="25">
        <v>142886.732</v>
      </c>
      <c r="P32" s="25">
        <v>155668.707</v>
      </c>
      <c r="Q32" s="25">
        <v>271752.421</v>
      </c>
      <c r="R32" s="25">
        <v>281672.822</v>
      </c>
      <c r="S32" s="25">
        <v>109480.326</v>
      </c>
      <c r="T32" s="25">
        <v>113961.964</v>
      </c>
      <c r="U32" s="25">
        <v>47290.29</v>
      </c>
      <c r="V32" s="25">
        <v>45584.944</v>
      </c>
      <c r="W32" s="25">
        <v>68661.051</v>
      </c>
      <c r="X32" s="25">
        <v>70045.318</v>
      </c>
      <c r="Y32" s="25">
        <v>15386.462</v>
      </c>
      <c r="Z32" s="25">
        <v>17076.331</v>
      </c>
      <c r="AA32" s="25">
        <v>10936.283</v>
      </c>
      <c r="AB32" s="25">
        <v>11215.1</v>
      </c>
      <c r="AC32" s="25">
        <v>94481.614</v>
      </c>
      <c r="AD32" s="25">
        <v>95044.74</v>
      </c>
      <c r="AE32" s="25">
        <v>55453.031</v>
      </c>
      <c r="AF32" s="25">
        <v>56505.958</v>
      </c>
      <c r="AG32" s="25">
        <v>699.304</v>
      </c>
      <c r="AH32" s="25">
        <v>649.018</v>
      </c>
      <c r="AI32" s="25">
        <v>3930.322</v>
      </c>
      <c r="AJ32" s="25">
        <v>3814.53</v>
      </c>
      <c r="AK32" s="25">
        <v>9733.989</v>
      </c>
      <c r="AL32" s="25">
        <v>8622.516</v>
      </c>
      <c r="AM32" s="25">
        <v>13300.154</v>
      </c>
      <c r="AN32" s="25">
        <v>17769.379</v>
      </c>
      <c r="AO32" s="25">
        <v>8086.893</v>
      </c>
      <c r="AP32" s="25">
        <v>7695.269</v>
      </c>
    </row>
    <row r="33" spans="1:42" ht="14.25">
      <c r="A33" s="153"/>
      <c r="B33" s="26" t="s">
        <v>56</v>
      </c>
      <c r="C33" s="27">
        <v>3979471.512</v>
      </c>
      <c r="D33" s="27">
        <v>3605993.157</v>
      </c>
      <c r="E33" s="25">
        <v>29850.755</v>
      </c>
      <c r="F33" s="25">
        <v>27576.278</v>
      </c>
      <c r="G33" s="25">
        <v>33867.146</v>
      </c>
      <c r="H33" s="25">
        <v>35049.179</v>
      </c>
      <c r="I33" s="25">
        <v>1262916.804</v>
      </c>
      <c r="J33" s="25">
        <v>1236260.458</v>
      </c>
      <c r="K33" s="25">
        <v>259854.868</v>
      </c>
      <c r="L33" s="25">
        <v>244622.925</v>
      </c>
      <c r="M33" s="25">
        <v>110740.497</v>
      </c>
      <c r="N33" s="25">
        <v>111181.97</v>
      </c>
      <c r="O33" s="25">
        <v>249974.428</v>
      </c>
      <c r="P33" s="25">
        <v>231628.101</v>
      </c>
      <c r="Q33" s="25">
        <v>563149.893</v>
      </c>
      <c r="R33" s="25">
        <v>570714.781</v>
      </c>
      <c r="S33" s="25">
        <v>323483.905</v>
      </c>
      <c r="T33" s="25">
        <v>276399.592</v>
      </c>
      <c r="U33" s="25">
        <v>94575.554</v>
      </c>
      <c r="V33" s="25">
        <v>96276.65</v>
      </c>
      <c r="W33" s="25">
        <v>331114.808</v>
      </c>
      <c r="X33" s="25">
        <v>302584.573</v>
      </c>
      <c r="Y33" s="25">
        <v>190360.486</v>
      </c>
      <c r="Z33" s="25">
        <v>134853.087</v>
      </c>
      <c r="AA33" s="25">
        <v>91109.559</v>
      </c>
      <c r="AB33" s="25">
        <v>70010.819</v>
      </c>
      <c r="AC33" s="25">
        <v>297220.09</v>
      </c>
      <c r="AD33" s="25">
        <v>148245.719</v>
      </c>
      <c r="AE33" s="25">
        <v>45746.531</v>
      </c>
      <c r="AF33" s="25">
        <v>35399.988</v>
      </c>
      <c r="AG33" s="25">
        <v>3295.8</v>
      </c>
      <c r="AH33" s="25">
        <v>3450.085</v>
      </c>
      <c r="AI33" s="25">
        <v>5835.223</v>
      </c>
      <c r="AJ33" s="25">
        <v>5480.205</v>
      </c>
      <c r="AK33" s="25">
        <v>17768.273</v>
      </c>
      <c r="AL33" s="25">
        <v>14372.831</v>
      </c>
      <c r="AM33" s="25">
        <v>59509.483</v>
      </c>
      <c r="AN33" s="25">
        <v>53692.549</v>
      </c>
      <c r="AO33" s="25">
        <v>9097.409</v>
      </c>
      <c r="AP33" s="25">
        <v>8193.367</v>
      </c>
    </row>
    <row r="34" spans="1:42" ht="14.25">
      <c r="A34" s="154"/>
      <c r="B34" s="26" t="s">
        <v>57</v>
      </c>
      <c r="C34" s="27">
        <v>895163.871</v>
      </c>
      <c r="D34" s="27">
        <v>894680.252</v>
      </c>
      <c r="E34" s="25">
        <v>4789.194</v>
      </c>
      <c r="F34" s="25">
        <v>5038.584</v>
      </c>
      <c r="G34" s="25">
        <v>9011.491</v>
      </c>
      <c r="H34" s="25">
        <v>10279.058</v>
      </c>
      <c r="I34" s="25">
        <v>233527.572</v>
      </c>
      <c r="J34" s="25">
        <v>198689.313</v>
      </c>
      <c r="K34" s="25">
        <v>80811.345</v>
      </c>
      <c r="L34" s="25">
        <v>84379.889</v>
      </c>
      <c r="M34" s="25">
        <v>12505.606</v>
      </c>
      <c r="N34" s="25">
        <v>15387.832</v>
      </c>
      <c r="O34" s="25">
        <v>84128.848</v>
      </c>
      <c r="P34" s="25">
        <v>75569.016</v>
      </c>
      <c r="Q34" s="25">
        <v>117507.504</v>
      </c>
      <c r="R34" s="25">
        <v>141810.534</v>
      </c>
      <c r="S34" s="25">
        <v>46015.231</v>
      </c>
      <c r="T34" s="25">
        <v>47403.851</v>
      </c>
      <c r="U34" s="25">
        <v>18626.689</v>
      </c>
      <c r="V34" s="25">
        <v>19402.709</v>
      </c>
      <c r="W34" s="25">
        <v>31099.364</v>
      </c>
      <c r="X34" s="25">
        <v>30242.886</v>
      </c>
      <c r="Y34" s="25">
        <v>33033.155</v>
      </c>
      <c r="Z34" s="25">
        <v>36120.539</v>
      </c>
      <c r="AA34" s="25">
        <v>10540.535</v>
      </c>
      <c r="AB34" s="25">
        <v>17228.939</v>
      </c>
      <c r="AC34" s="25">
        <v>53185.729</v>
      </c>
      <c r="AD34" s="25">
        <v>49791.783</v>
      </c>
      <c r="AE34" s="25">
        <v>37054.674</v>
      </c>
      <c r="AF34" s="25">
        <v>38589.744</v>
      </c>
      <c r="AG34" s="25">
        <v>156.223</v>
      </c>
      <c r="AH34" s="25">
        <v>226.705</v>
      </c>
      <c r="AI34" s="25">
        <v>836.164</v>
      </c>
      <c r="AJ34" s="25">
        <v>820.414</v>
      </c>
      <c r="AK34" s="25">
        <v>2221.152</v>
      </c>
      <c r="AL34" s="25">
        <v>1576.97</v>
      </c>
      <c r="AM34" s="25">
        <v>118567.092</v>
      </c>
      <c r="AN34" s="25">
        <v>120655.147</v>
      </c>
      <c r="AO34" s="25">
        <v>1546.303</v>
      </c>
      <c r="AP34" s="25">
        <v>1466.339</v>
      </c>
    </row>
    <row r="35" spans="1:42" ht="14.25">
      <c r="A35" s="152" t="s">
        <v>58</v>
      </c>
      <c r="B35" s="24" t="s">
        <v>59</v>
      </c>
      <c r="C35" s="25">
        <v>3265914.25</v>
      </c>
      <c r="D35" s="25">
        <v>3825959.959</v>
      </c>
      <c r="E35" s="25">
        <v>12496.889</v>
      </c>
      <c r="F35" s="25">
        <v>15524.945</v>
      </c>
      <c r="G35" s="25">
        <v>9798.217</v>
      </c>
      <c r="H35" s="25">
        <v>8101.435</v>
      </c>
      <c r="I35" s="25">
        <v>743259.983</v>
      </c>
      <c r="J35" s="25">
        <v>702449.905</v>
      </c>
      <c r="K35" s="25">
        <v>60983.839</v>
      </c>
      <c r="L35" s="25">
        <v>65682.569</v>
      </c>
      <c r="M35" s="25">
        <v>10237.029</v>
      </c>
      <c r="N35" s="25">
        <v>14674.276</v>
      </c>
      <c r="O35" s="25">
        <v>183639.363</v>
      </c>
      <c r="P35" s="25">
        <v>187192.221</v>
      </c>
      <c r="Q35" s="25">
        <v>491000.675</v>
      </c>
      <c r="R35" s="25">
        <v>755364.995</v>
      </c>
      <c r="S35" s="25">
        <v>210160.297</v>
      </c>
      <c r="T35" s="25">
        <v>120291.348</v>
      </c>
      <c r="U35" s="25">
        <v>65246.665</v>
      </c>
      <c r="V35" s="25">
        <v>61973.034</v>
      </c>
      <c r="W35" s="25">
        <v>103899.076</v>
      </c>
      <c r="X35" s="25">
        <v>83056.789</v>
      </c>
      <c r="Y35" s="25">
        <v>927675.666</v>
      </c>
      <c r="Z35" s="25">
        <v>1307655.391</v>
      </c>
      <c r="AA35" s="25">
        <v>110565.245</v>
      </c>
      <c r="AB35" s="25">
        <v>141485.678</v>
      </c>
      <c r="AC35" s="25">
        <v>250145.915</v>
      </c>
      <c r="AD35" s="25">
        <v>285048.804</v>
      </c>
      <c r="AE35" s="25">
        <v>27489.739</v>
      </c>
      <c r="AF35" s="25">
        <v>38574.189</v>
      </c>
      <c r="AG35" s="25">
        <v>26.136</v>
      </c>
      <c r="AH35" s="25">
        <v>70.855</v>
      </c>
      <c r="AI35" s="25">
        <v>1272.856</v>
      </c>
      <c r="AJ35" s="25">
        <v>1469.889</v>
      </c>
      <c r="AK35" s="25">
        <v>6608.579</v>
      </c>
      <c r="AL35" s="25">
        <v>7164.46</v>
      </c>
      <c r="AM35" s="25">
        <v>49405.956</v>
      </c>
      <c r="AN35" s="25">
        <v>27338.064</v>
      </c>
      <c r="AO35" s="25">
        <v>2002.125</v>
      </c>
      <c r="AP35" s="25">
        <v>2841.112</v>
      </c>
    </row>
    <row r="36" spans="1:42" ht="21">
      <c r="A36" s="153"/>
      <c r="B36" s="28" t="s">
        <v>60</v>
      </c>
      <c r="C36" s="29">
        <v>1279763.461</v>
      </c>
      <c r="D36" s="30">
        <v>1258364.182</v>
      </c>
      <c r="E36" s="30">
        <v>3968.948</v>
      </c>
      <c r="F36" s="30">
        <v>4267.968</v>
      </c>
      <c r="G36" s="30">
        <v>3889.842</v>
      </c>
      <c r="H36" s="30">
        <v>793.701</v>
      </c>
      <c r="I36" s="30">
        <v>289175.936</v>
      </c>
      <c r="J36" s="30">
        <v>122033.722</v>
      </c>
      <c r="K36" s="30">
        <v>31016.795</v>
      </c>
      <c r="L36" s="30">
        <v>20478.067</v>
      </c>
      <c r="M36" s="30">
        <v>972.202</v>
      </c>
      <c r="N36" s="30">
        <v>403.113</v>
      </c>
      <c r="O36" s="30">
        <v>18806.64</v>
      </c>
      <c r="P36" s="30">
        <v>17275.727</v>
      </c>
      <c r="Q36" s="30">
        <v>94518.204</v>
      </c>
      <c r="R36" s="30">
        <v>218420.91</v>
      </c>
      <c r="S36" s="30">
        <v>128892.442</v>
      </c>
      <c r="T36" s="30">
        <v>14500.796</v>
      </c>
      <c r="U36" s="30">
        <v>25325.216</v>
      </c>
      <c r="V36" s="30">
        <v>13588.532</v>
      </c>
      <c r="W36" s="30">
        <v>22685.637</v>
      </c>
      <c r="X36" s="30">
        <v>5976.425</v>
      </c>
      <c r="Y36" s="30">
        <v>542332.755</v>
      </c>
      <c r="Z36" s="30">
        <v>717160.121</v>
      </c>
      <c r="AA36" s="30">
        <v>10855.377</v>
      </c>
      <c r="AB36" s="30">
        <v>12002.313</v>
      </c>
      <c r="AC36" s="30">
        <v>63774.35</v>
      </c>
      <c r="AD36" s="30">
        <v>87603.554</v>
      </c>
      <c r="AE36" s="30">
        <v>11043.262</v>
      </c>
      <c r="AF36" s="30">
        <v>14680.517</v>
      </c>
      <c r="AG36" s="30">
        <v>0</v>
      </c>
      <c r="AH36" s="30">
        <v>0</v>
      </c>
      <c r="AI36" s="30">
        <v>35.013</v>
      </c>
      <c r="AJ36" s="30">
        <v>31.129</v>
      </c>
      <c r="AK36" s="30">
        <v>794.46</v>
      </c>
      <c r="AL36" s="30">
        <v>400.776</v>
      </c>
      <c r="AM36" s="30">
        <v>31539.637</v>
      </c>
      <c r="AN36" s="30">
        <v>8366.149</v>
      </c>
      <c r="AO36" s="30">
        <v>136.745</v>
      </c>
      <c r="AP36" s="30">
        <v>380.662</v>
      </c>
    </row>
    <row r="37" spans="1:42" ht="14.25">
      <c r="A37" s="153"/>
      <c r="B37" s="26" t="s">
        <v>61</v>
      </c>
      <c r="C37" s="27">
        <v>1631139.29</v>
      </c>
      <c r="D37" s="27">
        <v>2089073.961</v>
      </c>
      <c r="E37" s="25">
        <v>8007.613</v>
      </c>
      <c r="F37" s="25">
        <v>10523.472</v>
      </c>
      <c r="G37" s="25">
        <v>5281.651</v>
      </c>
      <c r="H37" s="25">
        <v>6257.871</v>
      </c>
      <c r="I37" s="25">
        <v>336170.322</v>
      </c>
      <c r="J37" s="25">
        <v>428340.291</v>
      </c>
      <c r="K37" s="25">
        <v>23168.438</v>
      </c>
      <c r="L37" s="25">
        <v>37032.23</v>
      </c>
      <c r="M37" s="25">
        <v>8360.332</v>
      </c>
      <c r="N37" s="25">
        <v>13286.268</v>
      </c>
      <c r="O37" s="25">
        <v>128782.939</v>
      </c>
      <c r="P37" s="25">
        <v>132824.696</v>
      </c>
      <c r="Q37" s="25">
        <v>267744.386</v>
      </c>
      <c r="R37" s="25">
        <v>347988.909</v>
      </c>
      <c r="S37" s="25">
        <v>66423.484</v>
      </c>
      <c r="T37" s="25">
        <v>85915.516</v>
      </c>
      <c r="U37" s="25">
        <v>36735.252</v>
      </c>
      <c r="V37" s="25">
        <v>43908.261</v>
      </c>
      <c r="W37" s="25">
        <v>73056.02</v>
      </c>
      <c r="X37" s="25">
        <v>67693.421</v>
      </c>
      <c r="Y37" s="25">
        <v>377124.728</v>
      </c>
      <c r="Z37" s="25">
        <v>577368.46</v>
      </c>
      <c r="AA37" s="25">
        <v>90931.896</v>
      </c>
      <c r="AB37" s="25">
        <v>119121.474</v>
      </c>
      <c r="AC37" s="25">
        <v>173147.991</v>
      </c>
      <c r="AD37" s="25">
        <v>175131.936</v>
      </c>
      <c r="AE37" s="25">
        <v>12981.888</v>
      </c>
      <c r="AF37" s="25">
        <v>17417.416</v>
      </c>
      <c r="AG37" s="25">
        <v>17.958</v>
      </c>
      <c r="AH37" s="25">
        <v>62.344</v>
      </c>
      <c r="AI37" s="25">
        <v>939.524</v>
      </c>
      <c r="AJ37" s="25">
        <v>1085.029</v>
      </c>
      <c r="AK37" s="25">
        <v>4541.054</v>
      </c>
      <c r="AL37" s="25">
        <v>5874.43</v>
      </c>
      <c r="AM37" s="25">
        <v>16230.454</v>
      </c>
      <c r="AN37" s="25">
        <v>17159.938</v>
      </c>
      <c r="AO37" s="25">
        <v>1493.36</v>
      </c>
      <c r="AP37" s="25">
        <v>2081.999</v>
      </c>
    </row>
    <row r="38" spans="1:42" ht="14.25">
      <c r="A38" s="154"/>
      <c r="B38" s="26" t="s">
        <v>62</v>
      </c>
      <c r="C38" s="27">
        <v>355011.499</v>
      </c>
      <c r="D38" s="27">
        <v>478521.816</v>
      </c>
      <c r="E38" s="25">
        <v>520.328</v>
      </c>
      <c r="F38" s="25">
        <v>733.505</v>
      </c>
      <c r="G38" s="25">
        <v>626.724</v>
      </c>
      <c r="H38" s="25">
        <v>1049.863</v>
      </c>
      <c r="I38" s="25">
        <v>117913.725</v>
      </c>
      <c r="J38" s="25">
        <v>152075.892</v>
      </c>
      <c r="K38" s="25">
        <v>6798.606</v>
      </c>
      <c r="L38" s="25">
        <v>8172.272</v>
      </c>
      <c r="M38" s="25">
        <v>904.495</v>
      </c>
      <c r="N38" s="25">
        <v>984.895</v>
      </c>
      <c r="O38" s="25">
        <v>36049.784</v>
      </c>
      <c r="P38" s="25">
        <v>37091.798</v>
      </c>
      <c r="Q38" s="25">
        <v>128738.085</v>
      </c>
      <c r="R38" s="25">
        <v>188955.176</v>
      </c>
      <c r="S38" s="25">
        <v>14844.371</v>
      </c>
      <c r="T38" s="25">
        <v>19875.036</v>
      </c>
      <c r="U38" s="25">
        <v>3186.197</v>
      </c>
      <c r="V38" s="25">
        <v>4476.241</v>
      </c>
      <c r="W38" s="25">
        <v>8157.419</v>
      </c>
      <c r="X38" s="25">
        <v>9386.943</v>
      </c>
      <c r="Y38" s="25">
        <v>8218.183</v>
      </c>
      <c r="Z38" s="25">
        <v>13126.81</v>
      </c>
      <c r="AA38" s="25">
        <v>8777.972</v>
      </c>
      <c r="AB38" s="25">
        <v>10361.891</v>
      </c>
      <c r="AC38" s="25">
        <v>13223.574</v>
      </c>
      <c r="AD38" s="25">
        <v>22313.314</v>
      </c>
      <c r="AE38" s="25">
        <v>3464.589</v>
      </c>
      <c r="AF38" s="25">
        <v>6476.256</v>
      </c>
      <c r="AG38" s="32">
        <v>8.178</v>
      </c>
      <c r="AH38" s="32">
        <v>8.511</v>
      </c>
      <c r="AI38" s="25">
        <v>298.319</v>
      </c>
      <c r="AJ38" s="25">
        <v>353.731</v>
      </c>
      <c r="AK38" s="25">
        <v>1273.065</v>
      </c>
      <c r="AL38" s="25">
        <v>889.254</v>
      </c>
      <c r="AM38" s="25">
        <v>1635.865</v>
      </c>
      <c r="AN38" s="25">
        <v>1811.977</v>
      </c>
      <c r="AO38" s="25">
        <v>372.02</v>
      </c>
      <c r="AP38" s="25">
        <v>378.451</v>
      </c>
    </row>
    <row r="39" spans="1:42" ht="14.25">
      <c r="A39" s="23" t="s">
        <v>63</v>
      </c>
      <c r="B39" s="24" t="s">
        <v>64</v>
      </c>
      <c r="C39" s="25">
        <v>166531.435</v>
      </c>
      <c r="D39" s="25">
        <v>164576.685</v>
      </c>
      <c r="E39" s="25">
        <v>1207.462</v>
      </c>
      <c r="F39" s="25">
        <v>1430.257</v>
      </c>
      <c r="G39" s="25">
        <v>3092.06</v>
      </c>
      <c r="H39" s="25">
        <v>1479.066</v>
      </c>
      <c r="I39" s="25">
        <v>42187.479</v>
      </c>
      <c r="J39" s="25">
        <v>29882.879</v>
      </c>
      <c r="K39" s="25">
        <v>11609.399</v>
      </c>
      <c r="L39" s="25">
        <v>11592.225</v>
      </c>
      <c r="M39" s="25">
        <v>2223.109</v>
      </c>
      <c r="N39" s="25">
        <v>1751.346</v>
      </c>
      <c r="O39" s="25">
        <v>24166.243</v>
      </c>
      <c r="P39" s="25">
        <v>27983.192</v>
      </c>
      <c r="Q39" s="25">
        <v>28399.914</v>
      </c>
      <c r="R39" s="25">
        <v>36912.525</v>
      </c>
      <c r="S39" s="25">
        <v>10776.594</v>
      </c>
      <c r="T39" s="25">
        <v>11533.956</v>
      </c>
      <c r="U39" s="25">
        <v>2309.872</v>
      </c>
      <c r="V39" s="25">
        <v>2514.876</v>
      </c>
      <c r="W39" s="25">
        <v>9800.599</v>
      </c>
      <c r="X39" s="25">
        <v>3955.596</v>
      </c>
      <c r="Y39" s="25">
        <v>3795.04</v>
      </c>
      <c r="Z39" s="25">
        <v>9023.606</v>
      </c>
      <c r="AA39" s="25">
        <v>6864.168</v>
      </c>
      <c r="AB39" s="25">
        <v>5386.492</v>
      </c>
      <c r="AC39" s="25">
        <v>14940.861</v>
      </c>
      <c r="AD39" s="25">
        <v>15073.379</v>
      </c>
      <c r="AE39" s="25">
        <v>2855.312</v>
      </c>
      <c r="AF39" s="25">
        <v>2233.851</v>
      </c>
      <c r="AG39" s="25">
        <v>30.89</v>
      </c>
      <c r="AH39" s="25">
        <v>10.043</v>
      </c>
      <c r="AI39" s="25">
        <v>277.767</v>
      </c>
      <c r="AJ39" s="25">
        <v>261.056</v>
      </c>
      <c r="AK39" s="25">
        <v>442.102</v>
      </c>
      <c r="AL39" s="25">
        <v>828</v>
      </c>
      <c r="AM39" s="25">
        <v>1107.777</v>
      </c>
      <c r="AN39" s="25">
        <v>2322.105</v>
      </c>
      <c r="AO39" s="25">
        <v>444.787</v>
      </c>
      <c r="AP39" s="25">
        <v>402.235</v>
      </c>
    </row>
    <row r="40" spans="1:42" ht="14.25">
      <c r="A40" s="157">
        <v>0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9"/>
    </row>
    <row r="41" spans="1:42" ht="14.25">
      <c r="A41" s="23" t="s">
        <v>65</v>
      </c>
      <c r="B41" s="24" t="s">
        <v>66</v>
      </c>
      <c r="C41" s="25">
        <v>3197255.856</v>
      </c>
      <c r="D41" s="25">
        <v>3962844.965</v>
      </c>
      <c r="E41" s="25">
        <v>12919.343</v>
      </c>
      <c r="F41" s="25">
        <v>15500.797</v>
      </c>
      <c r="G41" s="25">
        <v>7529.103</v>
      </c>
      <c r="H41" s="25">
        <v>10263.379</v>
      </c>
      <c r="I41" s="25">
        <v>897893.801</v>
      </c>
      <c r="J41" s="25">
        <v>1053810.021</v>
      </c>
      <c r="K41" s="25">
        <v>177779.755</v>
      </c>
      <c r="L41" s="25">
        <v>174151.002</v>
      </c>
      <c r="M41" s="25">
        <v>24797.554</v>
      </c>
      <c r="N41" s="25">
        <v>30468.688</v>
      </c>
      <c r="O41" s="25">
        <v>185048.442</v>
      </c>
      <c r="P41" s="25">
        <v>269210.98</v>
      </c>
      <c r="Q41" s="25">
        <v>729698.053</v>
      </c>
      <c r="R41" s="25">
        <v>885080.387</v>
      </c>
      <c r="S41" s="25">
        <v>132591.391</v>
      </c>
      <c r="T41" s="25">
        <v>183625.987</v>
      </c>
      <c r="U41" s="25">
        <v>36815.754</v>
      </c>
      <c r="V41" s="25">
        <v>41999.265</v>
      </c>
      <c r="W41" s="25">
        <v>264713.128</v>
      </c>
      <c r="X41" s="25">
        <v>374502.047</v>
      </c>
      <c r="Y41" s="25">
        <v>239613.138</v>
      </c>
      <c r="Z41" s="25">
        <v>291888.364</v>
      </c>
      <c r="AA41" s="25">
        <v>62654.852</v>
      </c>
      <c r="AB41" s="25">
        <v>105939.117</v>
      </c>
      <c r="AC41" s="25">
        <v>331934.926</v>
      </c>
      <c r="AD41" s="25">
        <v>417528.695</v>
      </c>
      <c r="AE41" s="25">
        <v>33697.312</v>
      </c>
      <c r="AF41" s="25">
        <v>35065.735</v>
      </c>
      <c r="AG41" s="25">
        <v>708.052</v>
      </c>
      <c r="AH41" s="25">
        <v>152.718</v>
      </c>
      <c r="AI41" s="25">
        <v>7502.925</v>
      </c>
      <c r="AJ41" s="25">
        <v>5481.135</v>
      </c>
      <c r="AK41" s="25">
        <v>20592.83</v>
      </c>
      <c r="AL41" s="25">
        <v>23799.162</v>
      </c>
      <c r="AM41" s="25">
        <v>24347.998</v>
      </c>
      <c r="AN41" s="25">
        <v>38088.011</v>
      </c>
      <c r="AO41" s="25">
        <v>6417.499</v>
      </c>
      <c r="AP41" s="25">
        <v>6289.475</v>
      </c>
    </row>
    <row r="42" spans="1:42" ht="14.25">
      <c r="A42" s="23" t="s">
        <v>67</v>
      </c>
      <c r="B42" s="24" t="s">
        <v>68</v>
      </c>
      <c r="C42" s="25">
        <v>2199309.45</v>
      </c>
      <c r="D42" s="25">
        <v>1599438.86</v>
      </c>
      <c r="E42" s="25">
        <v>18998.958</v>
      </c>
      <c r="F42" s="25">
        <v>17588.405</v>
      </c>
      <c r="G42" s="25">
        <v>4068.19</v>
      </c>
      <c r="H42" s="25">
        <v>11105.799</v>
      </c>
      <c r="I42" s="25">
        <v>588158.957</v>
      </c>
      <c r="J42" s="25">
        <v>249824.7</v>
      </c>
      <c r="K42" s="25">
        <v>6744.274</v>
      </c>
      <c r="L42" s="25">
        <v>1451.529</v>
      </c>
      <c r="M42" s="25">
        <v>11756.633</v>
      </c>
      <c r="N42" s="25">
        <v>7921.907</v>
      </c>
      <c r="O42" s="25">
        <v>138674.599</v>
      </c>
      <c r="P42" s="25">
        <v>57816.211</v>
      </c>
      <c r="Q42" s="25">
        <v>230232.62</v>
      </c>
      <c r="R42" s="25">
        <v>279461.075</v>
      </c>
      <c r="S42" s="25">
        <v>246979.342</v>
      </c>
      <c r="T42" s="25">
        <v>48083.245</v>
      </c>
      <c r="U42" s="25">
        <v>70977.251</v>
      </c>
      <c r="V42" s="25">
        <v>61231.825</v>
      </c>
      <c r="W42" s="25">
        <v>116078.57</v>
      </c>
      <c r="X42" s="25">
        <v>93302.262</v>
      </c>
      <c r="Y42" s="25">
        <v>488994.695</v>
      </c>
      <c r="Z42" s="25">
        <v>572676.008</v>
      </c>
      <c r="AA42" s="25">
        <v>44204.47</v>
      </c>
      <c r="AB42" s="25">
        <v>39753.193</v>
      </c>
      <c r="AC42" s="25">
        <v>115630.01</v>
      </c>
      <c r="AD42" s="25">
        <v>94435.959</v>
      </c>
      <c r="AE42" s="25">
        <v>34444.326</v>
      </c>
      <c r="AF42" s="25">
        <v>24073.082</v>
      </c>
      <c r="AG42" s="25">
        <v>4.036</v>
      </c>
      <c r="AH42" s="25">
        <v>19.822</v>
      </c>
      <c r="AI42" s="25">
        <v>2935.619</v>
      </c>
      <c r="AJ42" s="25">
        <v>1952.633</v>
      </c>
      <c r="AK42" s="25">
        <v>3675.726</v>
      </c>
      <c r="AL42" s="25">
        <v>4829.033</v>
      </c>
      <c r="AM42" s="25">
        <v>72701.378</v>
      </c>
      <c r="AN42" s="25">
        <v>29792.27</v>
      </c>
      <c r="AO42" s="25">
        <v>4049.796</v>
      </c>
      <c r="AP42" s="25">
        <v>4119.902</v>
      </c>
    </row>
    <row r="43" spans="1:42" ht="14.25">
      <c r="A43" s="149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1"/>
    </row>
    <row r="44" spans="1:42" ht="14.25">
      <c r="A44" s="23" t="s">
        <v>69</v>
      </c>
      <c r="B44" s="24" t="s">
        <v>70</v>
      </c>
      <c r="C44" s="25">
        <v>997946.406</v>
      </c>
      <c r="D44" s="25">
        <v>2363406.1049999995</v>
      </c>
      <c r="E44" s="25">
        <v>-6079.614999999998</v>
      </c>
      <c r="F44" s="25">
        <v>-2087.6079999999984</v>
      </c>
      <c r="G44" s="25">
        <v>3460.913</v>
      </c>
      <c r="H44" s="25">
        <v>-842.4200000000001</v>
      </c>
      <c r="I44" s="25">
        <v>309734.8439999999</v>
      </c>
      <c r="J44" s="25">
        <v>803985.321</v>
      </c>
      <c r="K44" s="25">
        <v>171035.481</v>
      </c>
      <c r="L44" s="25">
        <v>172699.473</v>
      </c>
      <c r="M44" s="25">
        <v>13040.921</v>
      </c>
      <c r="N44" s="25">
        <v>22546.781</v>
      </c>
      <c r="O44" s="25">
        <v>46373.84300000002</v>
      </c>
      <c r="P44" s="25">
        <v>211394.76899999997</v>
      </c>
      <c r="Q44" s="25">
        <v>499465.43299999996</v>
      </c>
      <c r="R44" s="25">
        <v>605619.3119999999</v>
      </c>
      <c r="S44" s="25">
        <v>-114387.951</v>
      </c>
      <c r="T44" s="25">
        <v>135542.742</v>
      </c>
      <c r="U44" s="25">
        <v>-34161.497</v>
      </c>
      <c r="V44" s="25">
        <v>-19232.559999999998</v>
      </c>
      <c r="W44" s="25">
        <v>148634.55800000002</v>
      </c>
      <c r="X44" s="25">
        <v>281199.78500000003</v>
      </c>
      <c r="Y44" s="25">
        <v>-249381.557</v>
      </c>
      <c r="Z44" s="25">
        <v>-280787.64400000003</v>
      </c>
      <c r="AA44" s="25">
        <v>18450.381999999998</v>
      </c>
      <c r="AB44" s="25">
        <v>66185.924</v>
      </c>
      <c r="AC44" s="25">
        <v>216304.91599999997</v>
      </c>
      <c r="AD44" s="25">
        <v>323092.73600000003</v>
      </c>
      <c r="AE44" s="25">
        <v>-747.0140000000029</v>
      </c>
      <c r="AF44" s="25">
        <v>10992.653000000002</v>
      </c>
      <c r="AG44" s="25">
        <v>704.0160000000001</v>
      </c>
      <c r="AH44" s="25">
        <v>132.896</v>
      </c>
      <c r="AI44" s="25">
        <v>4567.3060000000005</v>
      </c>
      <c r="AJ44" s="25">
        <v>3528.5020000000004</v>
      </c>
      <c r="AK44" s="25">
        <v>16917.104000000003</v>
      </c>
      <c r="AL44" s="25">
        <v>18970.129</v>
      </c>
      <c r="AM44" s="25">
        <v>-48353.38</v>
      </c>
      <c r="AN44" s="25">
        <v>8295.740999999998</v>
      </c>
      <c r="AO44" s="25">
        <v>2367.703</v>
      </c>
      <c r="AP44" s="25">
        <v>2169.5730000000003</v>
      </c>
    </row>
    <row r="45" spans="1:42" ht="14.25">
      <c r="A45" s="149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1"/>
    </row>
    <row r="46" spans="1:42" ht="14.25">
      <c r="A46" s="23" t="s">
        <v>71</v>
      </c>
      <c r="B46" s="24" t="s">
        <v>72</v>
      </c>
      <c r="C46" s="25">
        <v>557138.235</v>
      </c>
      <c r="D46" s="25">
        <v>739144.599</v>
      </c>
      <c r="E46" s="25">
        <v>2070.013</v>
      </c>
      <c r="F46" s="25">
        <v>2827.792</v>
      </c>
      <c r="G46" s="25">
        <v>1205.851</v>
      </c>
      <c r="H46" s="25">
        <v>1835.089</v>
      </c>
      <c r="I46" s="25">
        <v>145182.78</v>
      </c>
      <c r="J46" s="25">
        <v>212018.436</v>
      </c>
      <c r="K46" s="25">
        <v>34361.679</v>
      </c>
      <c r="L46" s="25">
        <v>24136.618</v>
      </c>
      <c r="M46" s="25">
        <v>4504.378</v>
      </c>
      <c r="N46" s="25">
        <v>6190.583</v>
      </c>
      <c r="O46" s="25">
        <v>37575.574</v>
      </c>
      <c r="P46" s="25">
        <v>58396.358</v>
      </c>
      <c r="Q46" s="25">
        <v>145227.033</v>
      </c>
      <c r="R46" s="25">
        <v>192356.986</v>
      </c>
      <c r="S46" s="25">
        <v>23373.388</v>
      </c>
      <c r="T46" s="25">
        <v>31110.16</v>
      </c>
      <c r="U46" s="25">
        <v>5850.405</v>
      </c>
      <c r="V46" s="25">
        <v>7132.011</v>
      </c>
      <c r="W46" s="25">
        <v>38063.48</v>
      </c>
      <c r="X46" s="25">
        <v>60363.038</v>
      </c>
      <c r="Y46" s="25">
        <v>43165.164</v>
      </c>
      <c r="Z46" s="25">
        <v>42187.987</v>
      </c>
      <c r="AA46" s="25">
        <v>9750.135</v>
      </c>
      <c r="AB46" s="25">
        <v>15283.779</v>
      </c>
      <c r="AC46" s="25">
        <v>48975.067</v>
      </c>
      <c r="AD46" s="25">
        <v>66793.239</v>
      </c>
      <c r="AE46" s="25">
        <v>6672.477</v>
      </c>
      <c r="AF46" s="25">
        <v>7613.94</v>
      </c>
      <c r="AG46" s="25">
        <v>76.116</v>
      </c>
      <c r="AH46" s="25">
        <v>94.37</v>
      </c>
      <c r="AI46" s="25">
        <v>1301.762</v>
      </c>
      <c r="AJ46" s="25">
        <v>1121.386</v>
      </c>
      <c r="AK46" s="25">
        <v>3933.857</v>
      </c>
      <c r="AL46" s="25">
        <v>4046.271</v>
      </c>
      <c r="AM46" s="25">
        <v>4837.296</v>
      </c>
      <c r="AN46" s="25">
        <v>4490.569</v>
      </c>
      <c r="AO46" s="25">
        <v>1011.78</v>
      </c>
      <c r="AP46" s="25">
        <v>1145.987</v>
      </c>
    </row>
    <row r="47" spans="1:42" ht="14.25">
      <c r="A47" s="23" t="s">
        <v>73</v>
      </c>
      <c r="B47" s="24" t="s">
        <v>74</v>
      </c>
      <c r="C47" s="25">
        <v>-108617.486</v>
      </c>
      <c r="D47" s="25">
        <v>-91621.073</v>
      </c>
      <c r="E47" s="25">
        <v>-28.644</v>
      </c>
      <c r="F47" s="25">
        <v>3.528</v>
      </c>
      <c r="G47" s="25">
        <v>396.272</v>
      </c>
      <c r="H47" s="25">
        <v>594.749</v>
      </c>
      <c r="I47" s="25">
        <v>-44431.107</v>
      </c>
      <c r="J47" s="25">
        <v>-24443.283</v>
      </c>
      <c r="K47" s="25">
        <v>2694.054</v>
      </c>
      <c r="L47" s="25">
        <v>4426.84</v>
      </c>
      <c r="M47" s="25">
        <v>-619.791</v>
      </c>
      <c r="N47" s="25">
        <v>-19.382</v>
      </c>
      <c r="O47" s="25">
        <v>-2691.068</v>
      </c>
      <c r="P47" s="25">
        <v>-1455.867</v>
      </c>
      <c r="Q47" s="25">
        <v>-8616.298</v>
      </c>
      <c r="R47" s="25">
        <v>-28170.139</v>
      </c>
      <c r="S47" s="25">
        <v>-10569.39</v>
      </c>
      <c r="T47" s="25">
        <v>-1611.013</v>
      </c>
      <c r="U47" s="25">
        <v>-2638.576</v>
      </c>
      <c r="V47" s="25">
        <v>-797.3</v>
      </c>
      <c r="W47" s="25">
        <v>369.107</v>
      </c>
      <c r="X47" s="25">
        <v>6167.934</v>
      </c>
      <c r="Y47" s="25">
        <v>-42090.291</v>
      </c>
      <c r="Z47" s="25">
        <v>-32379.081</v>
      </c>
      <c r="AA47" s="25">
        <v>5720.109</v>
      </c>
      <c r="AB47" s="25">
        <v>1200.327</v>
      </c>
      <c r="AC47" s="25">
        <v>-557.794</v>
      </c>
      <c r="AD47" s="25">
        <v>-8978.502</v>
      </c>
      <c r="AE47" s="25">
        <v>-895.486</v>
      </c>
      <c r="AF47" s="25">
        <v>-2567.076</v>
      </c>
      <c r="AG47" s="25">
        <v>0</v>
      </c>
      <c r="AH47" s="25">
        <v>0</v>
      </c>
      <c r="AI47" s="25">
        <v>-14.33</v>
      </c>
      <c r="AJ47" s="25">
        <v>-13.557</v>
      </c>
      <c r="AK47" s="25">
        <v>22.066</v>
      </c>
      <c r="AL47" s="25">
        <v>-16.253</v>
      </c>
      <c r="AM47" s="25">
        <v>-4654.368</v>
      </c>
      <c r="AN47" s="25">
        <v>-3561.43</v>
      </c>
      <c r="AO47" s="25">
        <v>-11.951</v>
      </c>
      <c r="AP47" s="25">
        <v>-1.568</v>
      </c>
    </row>
    <row r="48" spans="1:42" ht="14.25">
      <c r="A48" s="149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1"/>
    </row>
    <row r="49" spans="1:42" ht="14.25">
      <c r="A49" s="23" t="s">
        <v>75</v>
      </c>
      <c r="B49" s="24" t="s">
        <v>76</v>
      </c>
      <c r="C49" s="25">
        <v>2665412.502</v>
      </c>
      <c r="D49" s="25">
        <v>3260741.804</v>
      </c>
      <c r="E49" s="25">
        <v>10882.47</v>
      </c>
      <c r="F49" s="25">
        <v>12650.649</v>
      </c>
      <c r="G49" s="25">
        <v>5910.952</v>
      </c>
      <c r="H49" s="25">
        <v>7833.541</v>
      </c>
      <c r="I49" s="25">
        <v>748213.68</v>
      </c>
      <c r="J49" s="25">
        <v>858097.651</v>
      </c>
      <c r="K49" s="25">
        <v>140415.924</v>
      </c>
      <c r="L49" s="25">
        <v>145582.571</v>
      </c>
      <c r="M49" s="25">
        <v>20019.822</v>
      </c>
      <c r="N49" s="25">
        <v>24005.803</v>
      </c>
      <c r="O49" s="25">
        <v>149533.091</v>
      </c>
      <c r="P49" s="25">
        <v>212492.423</v>
      </c>
      <c r="Q49" s="25">
        <v>593203.198</v>
      </c>
      <c r="R49" s="25">
        <v>700500.671</v>
      </c>
      <c r="S49" s="25">
        <v>110054.452</v>
      </c>
      <c r="T49" s="25">
        <v>153731.231</v>
      </c>
      <c r="U49" s="25">
        <v>31255.97</v>
      </c>
      <c r="V49" s="25">
        <v>34880.478</v>
      </c>
      <c r="W49" s="25">
        <v>224552.307</v>
      </c>
      <c r="X49" s="25">
        <v>307387.601</v>
      </c>
      <c r="Y49" s="25">
        <v>218708.083</v>
      </c>
      <c r="Z49" s="25">
        <v>265484.142</v>
      </c>
      <c r="AA49" s="25">
        <v>52469.927</v>
      </c>
      <c r="AB49" s="25">
        <v>89346.963</v>
      </c>
      <c r="AC49" s="25">
        <v>283860.155</v>
      </c>
      <c r="AD49" s="25">
        <v>357861.586</v>
      </c>
      <c r="AE49" s="25">
        <v>27916.965</v>
      </c>
      <c r="AF49" s="25">
        <v>27781.781</v>
      </c>
      <c r="AG49" s="25">
        <v>631.936</v>
      </c>
      <c r="AH49" s="25">
        <v>88.485</v>
      </c>
      <c r="AI49" s="25">
        <v>6207.249</v>
      </c>
      <c r="AJ49" s="25">
        <v>4351.373</v>
      </c>
      <c r="AK49" s="25">
        <v>16659.151</v>
      </c>
      <c r="AL49" s="25">
        <v>19776.331</v>
      </c>
      <c r="AM49" s="25">
        <v>19488.195</v>
      </c>
      <c r="AN49" s="25">
        <v>33739.561</v>
      </c>
      <c r="AO49" s="25">
        <v>5428.975</v>
      </c>
      <c r="AP49" s="25">
        <v>5148.963</v>
      </c>
    </row>
    <row r="50" spans="1:42" ht="14.25">
      <c r="A50" s="23" t="s">
        <v>77</v>
      </c>
      <c r="B50" s="24" t="s">
        <v>78</v>
      </c>
      <c r="C50" s="25">
        <v>2115986.845</v>
      </c>
      <c r="D50" s="25">
        <v>1544859.225</v>
      </c>
      <c r="E50" s="25">
        <v>19003.454</v>
      </c>
      <c r="F50" s="25">
        <v>17569.577</v>
      </c>
      <c r="G50" s="25">
        <v>4052.162</v>
      </c>
      <c r="H50" s="25">
        <v>11105.799</v>
      </c>
      <c r="I50" s="25">
        <v>539230.509</v>
      </c>
      <c r="J50" s="25">
        <v>241687.483</v>
      </c>
      <c r="K50" s="25">
        <v>6436.176</v>
      </c>
      <c r="L50" s="25">
        <v>1446.556</v>
      </c>
      <c r="M50" s="25">
        <v>10863.488</v>
      </c>
      <c r="N50" s="25">
        <v>7630.223</v>
      </c>
      <c r="O50" s="25">
        <v>138043.754</v>
      </c>
      <c r="P50" s="25">
        <v>58038.145</v>
      </c>
      <c r="Q50" s="25">
        <v>230348.5</v>
      </c>
      <c r="R50" s="25">
        <v>259068.206</v>
      </c>
      <c r="S50" s="25">
        <v>237246.401</v>
      </c>
      <c r="T50" s="25">
        <v>47687.636</v>
      </c>
      <c r="U50" s="25">
        <v>68629.296</v>
      </c>
      <c r="V50" s="25">
        <v>60447.749</v>
      </c>
      <c r="W50" s="25">
        <v>114350.336</v>
      </c>
      <c r="X50" s="25">
        <v>92718.788</v>
      </c>
      <c r="Y50" s="25">
        <v>469164.513</v>
      </c>
      <c r="Z50" s="25">
        <v>556080.692</v>
      </c>
      <c r="AA50" s="25">
        <v>49489.789</v>
      </c>
      <c r="AB50" s="25">
        <v>39645.145</v>
      </c>
      <c r="AC50" s="25">
        <v>115972.512</v>
      </c>
      <c r="AD50" s="25">
        <v>92583.587</v>
      </c>
      <c r="AE50" s="25">
        <v>34440.97</v>
      </c>
      <c r="AF50" s="25">
        <v>21835.992</v>
      </c>
      <c r="AG50" s="25">
        <v>4.036</v>
      </c>
      <c r="AH50" s="25">
        <v>49.959</v>
      </c>
      <c r="AI50" s="25">
        <v>2927.375</v>
      </c>
      <c r="AJ50" s="25">
        <v>1930.7</v>
      </c>
      <c r="AK50" s="25">
        <v>3697.97</v>
      </c>
      <c r="AL50" s="25">
        <v>4836.22</v>
      </c>
      <c r="AM50" s="25">
        <v>68024.503</v>
      </c>
      <c r="AN50" s="25">
        <v>26372.959</v>
      </c>
      <c r="AO50" s="25">
        <v>4061.101</v>
      </c>
      <c r="AP50" s="25">
        <v>4123.809</v>
      </c>
    </row>
    <row r="51" spans="1:42" ht="14.25">
      <c r="A51" s="149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1"/>
    </row>
    <row r="52" spans="1:42" ht="14.25">
      <c r="A52" s="23" t="s">
        <v>79</v>
      </c>
      <c r="B52" s="24" t="s">
        <v>80</v>
      </c>
      <c r="C52" s="25">
        <v>549425.6569999997</v>
      </c>
      <c r="D52" s="25">
        <v>1715882.579</v>
      </c>
      <c r="E52" s="25">
        <v>-8120.984000000002</v>
      </c>
      <c r="F52" s="25">
        <v>-4918.928000000002</v>
      </c>
      <c r="G52" s="25">
        <v>1858.7900000000004</v>
      </c>
      <c r="H52" s="25">
        <v>-3272.2580000000007</v>
      </c>
      <c r="I52" s="25">
        <v>208983.1710000001</v>
      </c>
      <c r="J52" s="25">
        <v>616410.168</v>
      </c>
      <c r="K52" s="25">
        <v>133979.748</v>
      </c>
      <c r="L52" s="25">
        <v>144136.01499999998</v>
      </c>
      <c r="M52" s="25">
        <v>9156.334</v>
      </c>
      <c r="N52" s="25">
        <v>16375.58</v>
      </c>
      <c r="O52" s="25">
        <v>11489.337</v>
      </c>
      <c r="P52" s="25">
        <v>154454.27800000002</v>
      </c>
      <c r="Q52" s="25">
        <v>362854.698</v>
      </c>
      <c r="R52" s="25">
        <v>441432.46499999997</v>
      </c>
      <c r="S52" s="25">
        <v>-127191.94900000001</v>
      </c>
      <c r="T52" s="25">
        <v>106043.595</v>
      </c>
      <c r="U52" s="25">
        <v>-37373.326</v>
      </c>
      <c r="V52" s="25">
        <v>-25567.271</v>
      </c>
      <c r="W52" s="25">
        <v>110201.971</v>
      </c>
      <c r="X52" s="25">
        <v>214668.81300000002</v>
      </c>
      <c r="Y52" s="25">
        <v>-250456.42999999996</v>
      </c>
      <c r="Z52" s="25">
        <v>-290596.55000000005</v>
      </c>
      <c r="AA52" s="25">
        <v>2980.1380000000063</v>
      </c>
      <c r="AB52" s="25">
        <v>49701.81800000001</v>
      </c>
      <c r="AC52" s="25">
        <v>167887.64300000004</v>
      </c>
      <c r="AD52" s="25">
        <v>265277.999</v>
      </c>
      <c r="AE52" s="25">
        <v>-6524.005000000001</v>
      </c>
      <c r="AF52" s="25">
        <v>5945.789000000001</v>
      </c>
      <c r="AG52" s="25">
        <v>627.9000000000001</v>
      </c>
      <c r="AH52" s="25">
        <v>38.525999999999996</v>
      </c>
      <c r="AI52" s="25">
        <v>3279.874</v>
      </c>
      <c r="AJ52" s="25">
        <v>2420.673</v>
      </c>
      <c r="AK52" s="25">
        <v>12961.181000000002</v>
      </c>
      <c r="AL52" s="25">
        <v>14940.110999999997</v>
      </c>
      <c r="AM52" s="25">
        <v>-48536.308</v>
      </c>
      <c r="AN52" s="25">
        <v>7366.602000000003</v>
      </c>
      <c r="AO52" s="25">
        <v>1367.8740000000003</v>
      </c>
      <c r="AP52" s="25">
        <v>1025.1539999999995</v>
      </c>
    </row>
    <row r="53" spans="1:42" ht="14.25">
      <c r="A53" s="149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1"/>
    </row>
    <row r="54" spans="1:42" ht="14.25">
      <c r="A54" s="23" t="s">
        <v>81</v>
      </c>
      <c r="B54" s="24" t="s">
        <v>82</v>
      </c>
      <c r="C54" s="25">
        <v>9651034.487</v>
      </c>
      <c r="D54" s="25">
        <v>9558719.665</v>
      </c>
      <c r="E54" s="25">
        <v>61489.589</v>
      </c>
      <c r="F54" s="25">
        <v>62624.886</v>
      </c>
      <c r="G54" s="25">
        <v>43595.194</v>
      </c>
      <c r="H54" s="25">
        <v>39645.779</v>
      </c>
      <c r="I54" s="25">
        <v>2823425.478</v>
      </c>
      <c r="J54" s="25">
        <v>2866735.846</v>
      </c>
      <c r="K54" s="25">
        <v>114914.487</v>
      </c>
      <c r="L54" s="25">
        <v>111820.403</v>
      </c>
      <c r="M54" s="25">
        <v>67786.749</v>
      </c>
      <c r="N54" s="25">
        <v>67925.871</v>
      </c>
      <c r="O54" s="25">
        <v>742252.86</v>
      </c>
      <c r="P54" s="25">
        <v>693950.528</v>
      </c>
      <c r="Q54" s="25">
        <v>2513144.616</v>
      </c>
      <c r="R54" s="25">
        <v>2419490.756</v>
      </c>
      <c r="S54" s="25">
        <v>332644.041</v>
      </c>
      <c r="T54" s="25">
        <v>403109.502</v>
      </c>
      <c r="U54" s="25">
        <v>114679.064</v>
      </c>
      <c r="V54" s="25">
        <v>119736.18</v>
      </c>
      <c r="W54" s="25">
        <v>467195.879</v>
      </c>
      <c r="X54" s="25">
        <v>477289.596</v>
      </c>
      <c r="Y54" s="25">
        <v>665260.749</v>
      </c>
      <c r="Z54" s="25">
        <v>738587.424</v>
      </c>
      <c r="AA54" s="25">
        <v>316683.274</v>
      </c>
      <c r="AB54" s="25">
        <v>285931.314</v>
      </c>
      <c r="AC54" s="25">
        <v>1082087.616</v>
      </c>
      <c r="AD54" s="25">
        <v>1000101.692</v>
      </c>
      <c r="AE54" s="25">
        <v>134179.884</v>
      </c>
      <c r="AF54" s="25">
        <v>120007.892</v>
      </c>
      <c r="AG54" s="25">
        <v>1470.851</v>
      </c>
      <c r="AH54" s="25">
        <v>959.798</v>
      </c>
      <c r="AI54" s="25">
        <v>21919.574</v>
      </c>
      <c r="AJ54" s="25">
        <v>19247.759</v>
      </c>
      <c r="AK54" s="25">
        <v>57503.218</v>
      </c>
      <c r="AL54" s="25">
        <v>47382.205</v>
      </c>
      <c r="AM54" s="25">
        <v>64385.126</v>
      </c>
      <c r="AN54" s="25">
        <v>60011.971</v>
      </c>
      <c r="AO54" s="25">
        <v>26416.238</v>
      </c>
      <c r="AP54" s="25">
        <v>24160.263</v>
      </c>
    </row>
    <row r="55" spans="1:42" ht="14.25">
      <c r="A55" s="23" t="s">
        <v>83</v>
      </c>
      <c r="B55" s="24" t="s">
        <v>84</v>
      </c>
      <c r="C55" s="25">
        <v>2905435.628</v>
      </c>
      <c r="D55" s="25">
        <v>2338594.489</v>
      </c>
      <c r="E55" s="25">
        <v>28294.239</v>
      </c>
      <c r="F55" s="25">
        <v>20722.266</v>
      </c>
      <c r="G55" s="25">
        <v>30576.287</v>
      </c>
      <c r="H55" s="25">
        <v>27778.451</v>
      </c>
      <c r="I55" s="25">
        <v>601334.385</v>
      </c>
      <c r="J55" s="25">
        <v>388739.219</v>
      </c>
      <c r="K55" s="25">
        <v>15709.221</v>
      </c>
      <c r="L55" s="25">
        <v>7221.695</v>
      </c>
      <c r="M55" s="25">
        <v>13641.09</v>
      </c>
      <c r="N55" s="25">
        <v>9001.418</v>
      </c>
      <c r="O55" s="25">
        <v>228171.938</v>
      </c>
      <c r="P55" s="25">
        <v>128993.264</v>
      </c>
      <c r="Q55" s="25">
        <v>517979.294</v>
      </c>
      <c r="R55" s="25">
        <v>381915.843</v>
      </c>
      <c r="S55" s="25">
        <v>130049.124</v>
      </c>
      <c r="T55" s="25">
        <v>106391.34</v>
      </c>
      <c r="U55" s="25">
        <v>136771.623</v>
      </c>
      <c r="V55" s="25">
        <v>106357.544</v>
      </c>
      <c r="W55" s="25">
        <v>214543.4</v>
      </c>
      <c r="X55" s="25">
        <v>249229.731</v>
      </c>
      <c r="Y55" s="25">
        <v>498916.592</v>
      </c>
      <c r="Z55" s="25">
        <v>548057.4</v>
      </c>
      <c r="AA55" s="25">
        <v>103099.935</v>
      </c>
      <c r="AB55" s="25">
        <v>70177.842</v>
      </c>
      <c r="AC55" s="25">
        <v>230032.382</v>
      </c>
      <c r="AD55" s="25">
        <v>167456.248</v>
      </c>
      <c r="AE55" s="25">
        <v>80045.122</v>
      </c>
      <c r="AF55" s="25">
        <v>49151.529</v>
      </c>
      <c r="AG55" s="25">
        <v>6.975</v>
      </c>
      <c r="AH55" s="25">
        <v>2.973</v>
      </c>
      <c r="AI55" s="25">
        <v>5575.027</v>
      </c>
      <c r="AJ55" s="25">
        <v>5212.787</v>
      </c>
      <c r="AK55" s="25">
        <v>7854.611</v>
      </c>
      <c r="AL55" s="25">
        <v>6575.586</v>
      </c>
      <c r="AM55" s="25">
        <v>46135.804</v>
      </c>
      <c r="AN55" s="25">
        <v>51799.247</v>
      </c>
      <c r="AO55" s="25">
        <v>16698.579</v>
      </c>
      <c r="AP55" s="25">
        <v>13810.106</v>
      </c>
    </row>
    <row r="56" spans="1:42" ht="14.25">
      <c r="A56" s="149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1"/>
    </row>
    <row r="57" spans="1:42" ht="14.25">
      <c r="A57" s="23" t="s">
        <v>85</v>
      </c>
      <c r="B57" s="24" t="s">
        <v>86</v>
      </c>
      <c r="C57" s="25">
        <v>6745598.858999999</v>
      </c>
      <c r="D57" s="25">
        <v>7220125.175999999</v>
      </c>
      <c r="E57" s="25">
        <v>33195.35</v>
      </c>
      <c r="F57" s="25">
        <v>41902.619999999995</v>
      </c>
      <c r="G57" s="25">
        <v>13018.907000000003</v>
      </c>
      <c r="H57" s="25">
        <v>11867.328000000001</v>
      </c>
      <c r="I57" s="25">
        <v>2222091.0930000003</v>
      </c>
      <c r="J57" s="25">
        <v>2477996.627</v>
      </c>
      <c r="K57" s="25">
        <v>99205.26599999999</v>
      </c>
      <c r="L57" s="25">
        <v>104598.70800000001</v>
      </c>
      <c r="M57" s="25">
        <v>54145.659</v>
      </c>
      <c r="N57" s="25">
        <v>58924.453</v>
      </c>
      <c r="O57" s="25">
        <v>514080.922</v>
      </c>
      <c r="P57" s="25">
        <v>564957.2640000001</v>
      </c>
      <c r="Q57" s="25">
        <v>1995165.322</v>
      </c>
      <c r="R57" s="25">
        <v>2037574.9130000002</v>
      </c>
      <c r="S57" s="25">
        <v>202594.91700000002</v>
      </c>
      <c r="T57" s="25">
        <v>296718.162</v>
      </c>
      <c r="U57" s="25">
        <v>-22092.558999999994</v>
      </c>
      <c r="V57" s="25">
        <v>13378.635999999999</v>
      </c>
      <c r="W57" s="25">
        <v>252652.47900000002</v>
      </c>
      <c r="X57" s="25">
        <v>228059.86500000002</v>
      </c>
      <c r="Y57" s="25">
        <v>166344.15699999995</v>
      </c>
      <c r="Z57" s="25">
        <v>190530.02399999998</v>
      </c>
      <c r="AA57" s="25">
        <v>213583.33899999998</v>
      </c>
      <c r="AB57" s="25">
        <v>215753.472</v>
      </c>
      <c r="AC57" s="25">
        <v>852055.2339999999</v>
      </c>
      <c r="AD57" s="25">
        <v>832645.444</v>
      </c>
      <c r="AE57" s="25">
        <v>54134.76199999999</v>
      </c>
      <c r="AF57" s="25">
        <v>70856.36300000001</v>
      </c>
      <c r="AG57" s="25">
        <v>1463.8760000000002</v>
      </c>
      <c r="AH57" s="25">
        <v>956.825</v>
      </c>
      <c r="AI57" s="25">
        <v>16344.547</v>
      </c>
      <c r="AJ57" s="25">
        <v>14034.971999999998</v>
      </c>
      <c r="AK57" s="25">
        <v>49648.607</v>
      </c>
      <c r="AL57" s="25">
        <v>40806.619</v>
      </c>
      <c r="AM57" s="25">
        <v>18249.322</v>
      </c>
      <c r="AN57" s="25">
        <v>8212.723999999995</v>
      </c>
      <c r="AO57" s="25">
        <v>9717.659</v>
      </c>
      <c r="AP57" s="25">
        <v>10350.157</v>
      </c>
    </row>
    <row r="58" spans="1:42" ht="14.25">
      <c r="A58" s="149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1"/>
    </row>
    <row r="59" spans="1:42" ht="14.25">
      <c r="A59" s="23" t="s">
        <v>87</v>
      </c>
      <c r="B59" s="24" t="s">
        <v>88</v>
      </c>
      <c r="C59" s="34">
        <v>479894.41</v>
      </c>
      <c r="D59" s="34">
        <v>493147.12</v>
      </c>
      <c r="E59" s="34">
        <v>3852.19</v>
      </c>
      <c r="F59" s="34">
        <v>3849.52</v>
      </c>
      <c r="G59" s="34">
        <v>3093.95</v>
      </c>
      <c r="H59" s="34">
        <v>3322.28</v>
      </c>
      <c r="I59" s="34">
        <v>172774.84</v>
      </c>
      <c r="J59" s="34">
        <v>187363.93</v>
      </c>
      <c r="K59" s="34">
        <v>7744.99</v>
      </c>
      <c r="L59" s="34">
        <v>7630.87</v>
      </c>
      <c r="M59" s="34">
        <v>8811.61</v>
      </c>
      <c r="N59" s="34">
        <v>8695.03</v>
      </c>
      <c r="O59" s="34">
        <v>53328.02</v>
      </c>
      <c r="P59" s="34">
        <v>55002.64</v>
      </c>
      <c r="Q59" s="34">
        <v>89404.84</v>
      </c>
      <c r="R59" s="34">
        <v>89294.86</v>
      </c>
      <c r="S59" s="34">
        <v>36782.85</v>
      </c>
      <c r="T59" s="34">
        <v>36876.97</v>
      </c>
      <c r="U59" s="34">
        <v>17699.86</v>
      </c>
      <c r="V59" s="34">
        <v>17003.16</v>
      </c>
      <c r="W59" s="34">
        <v>17923.03</v>
      </c>
      <c r="X59" s="34">
        <v>16792.88</v>
      </c>
      <c r="Y59" s="34">
        <v>3737.6</v>
      </c>
      <c r="Z59" s="34">
        <v>4007.77</v>
      </c>
      <c r="AA59" s="34">
        <v>3600.18</v>
      </c>
      <c r="AB59" s="34">
        <v>3540.08</v>
      </c>
      <c r="AC59" s="34">
        <v>28914.01</v>
      </c>
      <c r="AD59" s="34">
        <v>27699.35</v>
      </c>
      <c r="AE59" s="34">
        <v>20791.28</v>
      </c>
      <c r="AF59" s="34">
        <v>20916.24</v>
      </c>
      <c r="AG59" s="34">
        <v>252.05</v>
      </c>
      <c r="AH59" s="34">
        <v>260.21</v>
      </c>
      <c r="AI59" s="34">
        <v>1332.03</v>
      </c>
      <c r="AJ59" s="34">
        <v>1302.73</v>
      </c>
      <c r="AK59" s="34">
        <v>3265.29</v>
      </c>
      <c r="AL59" s="34">
        <v>2925.26</v>
      </c>
      <c r="AM59" s="34">
        <v>3829.13</v>
      </c>
      <c r="AN59" s="34">
        <v>3940.13</v>
      </c>
      <c r="AO59" s="34">
        <v>2756.66</v>
      </c>
      <c r="AP59" s="34">
        <v>2723.21</v>
      </c>
    </row>
    <row r="60" spans="1:42" ht="14.25">
      <c r="A60" s="149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1"/>
    </row>
    <row r="61" spans="1:42" ht="14.25">
      <c r="A61" s="23" t="s">
        <v>89</v>
      </c>
      <c r="B61" s="24" t="s">
        <v>90</v>
      </c>
      <c r="C61" s="33">
        <v>53897</v>
      </c>
      <c r="D61" s="33"/>
      <c r="E61" s="33">
        <v>352</v>
      </c>
      <c r="F61" s="33"/>
      <c r="G61" s="33">
        <v>71</v>
      </c>
      <c r="H61" s="33"/>
      <c r="I61" s="33">
        <v>6726</v>
      </c>
      <c r="J61" s="33"/>
      <c r="K61" s="33">
        <v>269</v>
      </c>
      <c r="L61" s="33"/>
      <c r="M61" s="33">
        <v>276</v>
      </c>
      <c r="N61" s="33"/>
      <c r="O61" s="33">
        <v>6814</v>
      </c>
      <c r="P61" s="33"/>
      <c r="Q61" s="33">
        <v>13789</v>
      </c>
      <c r="R61" s="33"/>
      <c r="S61" s="33">
        <v>2375</v>
      </c>
      <c r="T61" s="33"/>
      <c r="U61" s="33">
        <v>2459</v>
      </c>
      <c r="V61" s="33"/>
      <c r="W61" s="33">
        <v>2803</v>
      </c>
      <c r="X61" s="33"/>
      <c r="Y61" s="33">
        <v>1084</v>
      </c>
      <c r="Z61" s="33"/>
      <c r="AA61" s="33">
        <v>1792</v>
      </c>
      <c r="AB61" s="33"/>
      <c r="AC61" s="33">
        <v>10703</v>
      </c>
      <c r="AD61" s="33"/>
      <c r="AE61" s="33">
        <v>1570</v>
      </c>
      <c r="AF61" s="33"/>
      <c r="AG61" s="33">
        <v>8</v>
      </c>
      <c r="AH61" s="33"/>
      <c r="AI61" s="33">
        <v>575</v>
      </c>
      <c r="AJ61" s="33"/>
      <c r="AK61" s="33">
        <v>861</v>
      </c>
      <c r="AL61" s="33"/>
      <c r="AM61" s="33">
        <v>557</v>
      </c>
      <c r="AN61" s="33"/>
      <c r="AO61" s="33">
        <v>813</v>
      </c>
      <c r="AP61" s="33"/>
    </row>
    <row r="62" spans="2:34" ht="14.25">
      <c r="B62" s="5"/>
      <c r="C62" s="5"/>
      <c r="D62" s="6"/>
      <c r="E62" s="6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3:34" ht="14.2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3:34" ht="14.2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3:34" ht="14.2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3:34" ht="14.2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3:34" ht="14.2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3:34" ht="14.2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3:34" ht="14.25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3:34" ht="14.25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3:34" ht="14.25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3:34" ht="14.25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3:34" ht="14.25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3:34" ht="14.25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3:34" ht="14.25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3:34" ht="14.2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3:34" ht="14.25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3:34" ht="14.25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3:34" ht="14.25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3:34" ht="14.25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3:34" ht="14.2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3:34" ht="14.25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3:34" ht="14.25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3:34" ht="14.25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3:34" ht="14.2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spans="3:34" ht="14.25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3:34" ht="14.2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</row>
    <row r="88" spans="3:34" ht="14.2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</row>
    <row r="89" spans="3:34" ht="14.2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</row>
    <row r="90" spans="3:34" ht="14.2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</row>
    <row r="91" spans="3:34" ht="14.25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</row>
    <row r="92" spans="3:34" ht="14.2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</row>
    <row r="93" spans="3:34" ht="14.2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</row>
    <row r="94" spans="3:34" ht="14.2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</row>
    <row r="95" spans="3:34" ht="14.2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</row>
    <row r="96" spans="3:34" ht="14.2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</row>
    <row r="97" spans="3:34" ht="14.2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</row>
    <row r="98" spans="3:34" ht="14.2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</row>
    <row r="99" spans="3:34" ht="14.2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</row>
    <row r="100" spans="3:34" ht="14.2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</row>
    <row r="101" spans="3:34" ht="14.2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spans="3:34" ht="14.2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</row>
    <row r="103" spans="3:34" ht="14.2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</row>
    <row r="104" spans="3:34" ht="14.2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</row>
    <row r="105" spans="3:34" ht="14.2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</row>
    <row r="106" spans="3:34" ht="14.2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</row>
    <row r="107" spans="3:34" ht="14.2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</row>
    <row r="108" spans="3:34" ht="14.2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</row>
    <row r="109" spans="3:34" ht="14.2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</row>
    <row r="110" spans="3:34" ht="14.2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</row>
    <row r="111" spans="3:34" ht="14.2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</row>
    <row r="112" spans="3:34" ht="14.25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 spans="3:34" ht="14.25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</row>
    <row r="114" spans="3:34" ht="14.2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 spans="3:34" ht="14.2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 spans="3:34" ht="14.25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</row>
    <row r="117" spans="3:34" ht="14.25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 spans="3:34" ht="14.25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spans="3:34" ht="14.25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spans="3:34" ht="14.25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</row>
    <row r="121" spans="3:34" ht="14.2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spans="3:34" ht="14.2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 spans="3:34" ht="14.25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</row>
    <row r="124" spans="3:34" ht="14.25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</row>
    <row r="125" spans="3:34" ht="14.2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</row>
    <row r="126" spans="3:34" ht="14.25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</row>
    <row r="127" spans="3:34" ht="14.2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</row>
    <row r="128" spans="3:34" ht="14.2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</row>
    <row r="129" spans="3:34" ht="14.2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</row>
    <row r="130" spans="3:34" ht="14.2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</row>
    <row r="131" spans="3:34" ht="14.25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</row>
    <row r="132" spans="3:34" ht="14.25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</row>
    <row r="133" spans="3:34" ht="14.2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</row>
    <row r="134" spans="3:34" ht="14.25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</row>
    <row r="135" spans="3:34" ht="14.2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</row>
    <row r="136" spans="3:34" ht="14.25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</row>
    <row r="137" spans="3:34" ht="14.25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</row>
    <row r="138" spans="3:34" ht="14.2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</row>
  </sheetData>
  <sheetProtection/>
  <mergeCells count="36">
    <mergeCell ref="A5:B8"/>
    <mergeCell ref="C5:D7"/>
    <mergeCell ref="E5:F7"/>
    <mergeCell ref="G5:H7"/>
    <mergeCell ref="I5:J7"/>
    <mergeCell ref="K5:L7"/>
    <mergeCell ref="AC5:AD7"/>
    <mergeCell ref="AE5:AF7"/>
    <mergeCell ref="AG5:AH7"/>
    <mergeCell ref="AI5:AJ7"/>
    <mergeCell ref="M5:N7"/>
    <mergeCell ref="O5:P7"/>
    <mergeCell ref="Q5:R7"/>
    <mergeCell ref="S5:T7"/>
    <mergeCell ref="U5:V7"/>
    <mergeCell ref="W5:X7"/>
    <mergeCell ref="A56:AP56"/>
    <mergeCell ref="A58:AP58"/>
    <mergeCell ref="AK5:AL7"/>
    <mergeCell ref="AM5:AN7"/>
    <mergeCell ref="AO5:AP7"/>
    <mergeCell ref="A25:AP25"/>
    <mergeCell ref="A40:AP40"/>
    <mergeCell ref="A43:AP43"/>
    <mergeCell ref="Y5:Z7"/>
    <mergeCell ref="AA5:AB7"/>
    <mergeCell ref="A60:AP60"/>
    <mergeCell ref="A10:A17"/>
    <mergeCell ref="A18:A21"/>
    <mergeCell ref="A22:A24"/>
    <mergeCell ref="A27:A34"/>
    <mergeCell ref="A35:A38"/>
    <mergeCell ref="A45:AP45"/>
    <mergeCell ref="A48:AP48"/>
    <mergeCell ref="A51:AP51"/>
    <mergeCell ref="A53:AP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5.7109375" style="0" customWidth="1"/>
    <col min="3" max="5" width="8.00390625" style="0" bestFit="1" customWidth="1"/>
    <col min="6" max="8" width="10.421875" style="0" bestFit="1" customWidth="1"/>
    <col min="9" max="9" width="14.57421875" style="0" bestFit="1" customWidth="1"/>
    <col min="10" max="11" width="9.8515625" style="0" bestFit="1" customWidth="1"/>
    <col min="12" max="12" width="8.421875" style="0" bestFit="1" customWidth="1"/>
    <col min="13" max="14" width="11.140625" style="0" bestFit="1" customWidth="1"/>
    <col min="15" max="16" width="10.8515625" style="0" bestFit="1" customWidth="1"/>
    <col min="17" max="17" width="8.8515625" style="0" bestFit="1" customWidth="1"/>
    <col min="18" max="18" width="10.8515625" style="0" bestFit="1" customWidth="1"/>
    <col min="19" max="19" width="12.7109375" style="0" bestFit="1" customWidth="1"/>
  </cols>
  <sheetData>
    <row r="1" spans="1:14" ht="14.25">
      <c r="A1" s="1" t="s">
        <v>330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30" ht="14.25">
      <c r="A2" s="1" t="s">
        <v>300</v>
      </c>
      <c r="B2" s="1"/>
      <c r="C2" s="1"/>
      <c r="D2" s="1"/>
      <c r="E2" s="1"/>
      <c r="F2" s="1"/>
      <c r="G2" s="1"/>
      <c r="H2" s="1"/>
      <c r="I2" s="1"/>
      <c r="J2" s="1"/>
      <c r="K2" s="1"/>
      <c r="O2" s="8"/>
      <c r="P2" s="8"/>
      <c r="Q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ht="14.25">
      <c r="A3" s="1"/>
      <c r="B3" s="1"/>
      <c r="C3" s="1"/>
      <c r="D3" s="22"/>
      <c r="E3" s="1"/>
      <c r="F3" s="1"/>
      <c r="G3" s="1"/>
      <c r="H3" s="1"/>
      <c r="I3" s="1"/>
      <c r="J3" s="1"/>
      <c r="K3" s="1"/>
      <c r="O3" s="8"/>
      <c r="P3" s="8"/>
      <c r="Q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14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1"/>
      <c r="M4" s="21"/>
      <c r="N4" s="21"/>
      <c r="O4" s="72"/>
      <c r="P4" s="72"/>
      <c r="Q4" s="72"/>
      <c r="R4" s="21"/>
      <c r="S4" s="72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19" ht="12.75" customHeight="1">
      <c r="A5" s="208" t="s">
        <v>331</v>
      </c>
      <c r="B5" s="205" t="s">
        <v>156</v>
      </c>
      <c r="C5" s="229" t="s">
        <v>221</v>
      </c>
      <c r="D5" s="230"/>
      <c r="E5" s="231"/>
      <c r="F5" s="229" t="s">
        <v>222</v>
      </c>
      <c r="G5" s="230"/>
      <c r="H5" s="231"/>
      <c r="I5" s="238" t="s">
        <v>223</v>
      </c>
      <c r="J5" s="229" t="s">
        <v>224</v>
      </c>
      <c r="K5" s="230"/>
      <c r="L5" s="231"/>
      <c r="M5" s="229" t="s">
        <v>225</v>
      </c>
      <c r="N5" s="231"/>
      <c r="O5" s="229" t="s">
        <v>226</v>
      </c>
      <c r="P5" s="231"/>
      <c r="Q5" s="229" t="s">
        <v>227</v>
      </c>
      <c r="R5" s="230"/>
      <c r="S5" s="231"/>
    </row>
    <row r="6" spans="1:19" ht="14.25">
      <c r="A6" s="206"/>
      <c r="B6" s="206"/>
      <c r="C6" s="232"/>
      <c r="D6" s="233"/>
      <c r="E6" s="234"/>
      <c r="F6" s="232"/>
      <c r="G6" s="233"/>
      <c r="H6" s="234"/>
      <c r="I6" s="239"/>
      <c r="J6" s="232"/>
      <c r="K6" s="233"/>
      <c r="L6" s="234"/>
      <c r="M6" s="232"/>
      <c r="N6" s="234"/>
      <c r="O6" s="232"/>
      <c r="P6" s="234"/>
      <c r="Q6" s="232"/>
      <c r="R6" s="233"/>
      <c r="S6" s="234"/>
    </row>
    <row r="7" spans="1:19" ht="14.25">
      <c r="A7" s="206"/>
      <c r="B7" s="206"/>
      <c r="C7" s="235"/>
      <c r="D7" s="236"/>
      <c r="E7" s="237"/>
      <c r="F7" s="235"/>
      <c r="G7" s="236"/>
      <c r="H7" s="237"/>
      <c r="I7" s="240"/>
      <c r="J7" s="235"/>
      <c r="K7" s="236"/>
      <c r="L7" s="237"/>
      <c r="M7" s="235"/>
      <c r="N7" s="237"/>
      <c r="O7" s="235"/>
      <c r="P7" s="237"/>
      <c r="Q7" s="235"/>
      <c r="R7" s="236"/>
      <c r="S7" s="237"/>
    </row>
    <row r="8" spans="1:19" ht="12.75" customHeight="1">
      <c r="A8" s="206"/>
      <c r="B8" s="206"/>
      <c r="C8" s="208" t="s">
        <v>228</v>
      </c>
      <c r="D8" s="208" t="s">
        <v>229</v>
      </c>
      <c r="E8" s="208" t="s">
        <v>230</v>
      </c>
      <c r="F8" s="208" t="s">
        <v>231</v>
      </c>
      <c r="G8" s="208" t="s">
        <v>232</v>
      </c>
      <c r="H8" s="208" t="s">
        <v>233</v>
      </c>
      <c r="I8" s="208" t="s">
        <v>234</v>
      </c>
      <c r="J8" s="208" t="s">
        <v>235</v>
      </c>
      <c r="K8" s="208" t="s">
        <v>236</v>
      </c>
      <c r="L8" s="208" t="s">
        <v>237</v>
      </c>
      <c r="M8" s="208" t="s">
        <v>238</v>
      </c>
      <c r="N8" s="208" t="s">
        <v>239</v>
      </c>
      <c r="O8" s="208" t="s">
        <v>240</v>
      </c>
      <c r="P8" s="208" t="s">
        <v>241</v>
      </c>
      <c r="Q8" s="208" t="s">
        <v>242</v>
      </c>
      <c r="R8" s="208" t="s">
        <v>243</v>
      </c>
      <c r="S8" s="208" t="s">
        <v>244</v>
      </c>
    </row>
    <row r="9" spans="1:19" ht="14.25">
      <c r="A9" s="206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</row>
    <row r="10" spans="1:19" ht="14.25">
      <c r="A10" s="206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</row>
    <row r="11" spans="1:19" ht="14.25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</row>
    <row r="12" spans="1:19" ht="14.25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</row>
    <row r="13" spans="1:19" ht="14.25">
      <c r="A13" s="206"/>
      <c r="B13" s="206"/>
      <c r="C13" s="206"/>
      <c r="D13" s="207"/>
      <c r="E13" s="207"/>
      <c r="F13" s="207"/>
      <c r="G13" s="207"/>
      <c r="H13" s="207"/>
      <c r="I13" s="207"/>
      <c r="J13" s="206"/>
      <c r="K13" s="206"/>
      <c r="L13" s="207"/>
      <c r="M13" s="206"/>
      <c r="N13" s="206"/>
      <c r="O13" s="206"/>
      <c r="P13" s="206"/>
      <c r="Q13" s="206"/>
      <c r="R13" s="206"/>
      <c r="S13" s="206"/>
    </row>
    <row r="14" spans="1:19" ht="14.25">
      <c r="A14" s="207"/>
      <c r="B14" s="207"/>
      <c r="C14" s="207"/>
      <c r="D14" s="62" t="s">
        <v>3</v>
      </c>
      <c r="E14" s="62" t="s">
        <v>3</v>
      </c>
      <c r="F14" s="67" t="s">
        <v>245</v>
      </c>
      <c r="G14" s="67" t="s">
        <v>245</v>
      </c>
      <c r="H14" s="67" t="s">
        <v>245</v>
      </c>
      <c r="I14" s="62" t="s">
        <v>246</v>
      </c>
      <c r="J14" s="207"/>
      <c r="K14" s="207"/>
      <c r="L14" s="62" t="s">
        <v>246</v>
      </c>
      <c r="M14" s="207"/>
      <c r="N14" s="207"/>
      <c r="O14" s="207"/>
      <c r="P14" s="207"/>
      <c r="Q14" s="207"/>
      <c r="R14" s="207"/>
      <c r="S14" s="207"/>
    </row>
    <row r="15" spans="1:19" ht="14.25">
      <c r="A15" s="200" t="s">
        <v>321</v>
      </c>
      <c r="B15" s="42">
        <v>2008</v>
      </c>
      <c r="C15" s="34">
        <v>6.23473044376465</v>
      </c>
      <c r="D15" s="25">
        <v>1014.1528344523459</v>
      </c>
      <c r="E15" s="25">
        <v>1088.6145404433673</v>
      </c>
      <c r="F15" s="25">
        <v>162661.85741303372</v>
      </c>
      <c r="G15" s="25">
        <v>157010.80399198647</v>
      </c>
      <c r="H15" s="25">
        <v>32583.941863606706</v>
      </c>
      <c r="I15" s="25">
        <v>27.851409534413797</v>
      </c>
      <c r="J15" s="59">
        <v>1.0267484952768946</v>
      </c>
      <c r="K15" s="59">
        <v>1.0422850665150942</v>
      </c>
      <c r="L15" s="25">
        <v>61.97519674078647</v>
      </c>
      <c r="M15" s="60">
        <v>0.01797772305712923</v>
      </c>
      <c r="N15" s="60">
        <v>0.05729049118227186</v>
      </c>
      <c r="O15" s="59">
        <v>0.30320365295977847</v>
      </c>
      <c r="P15" s="59">
        <v>0.5606928973559708</v>
      </c>
      <c r="Q15" s="59">
        <v>1.0838186960220064</v>
      </c>
      <c r="R15" s="59">
        <v>0.8670308376747983</v>
      </c>
      <c r="S15" s="59">
        <v>0.9203698382326603</v>
      </c>
    </row>
    <row r="16" spans="1:19" ht="14.25">
      <c r="A16" s="200"/>
      <c r="B16" s="42">
        <v>2009</v>
      </c>
      <c r="C16" s="34">
        <v>5.742061595518935</v>
      </c>
      <c r="D16" s="25">
        <v>833.8767740159437</v>
      </c>
      <c r="E16" s="25">
        <v>1062.607594104265</v>
      </c>
      <c r="F16" s="25">
        <v>145222.54074506887</v>
      </c>
      <c r="G16" s="25">
        <v>140511.36887384034</v>
      </c>
      <c r="H16" s="25">
        <v>31754.165533865027</v>
      </c>
      <c r="I16" s="25">
        <v>26.520181830904725</v>
      </c>
      <c r="J16" s="59">
        <v>1.0141621048284721</v>
      </c>
      <c r="K16" s="59">
        <v>1.028491455899709</v>
      </c>
      <c r="L16" s="25">
        <v>64.84585564894786</v>
      </c>
      <c r="M16" s="60">
        <v>0.005412591254507872</v>
      </c>
      <c r="N16" s="60">
        <v>0.017353536663648205</v>
      </c>
      <c r="O16" s="59">
        <v>0.31209361155866405</v>
      </c>
      <c r="P16" s="59">
        <v>0.5746281890099543</v>
      </c>
      <c r="Q16" s="59">
        <v>1.079452082347509</v>
      </c>
      <c r="R16" s="59">
        <v>0.8730860600771143</v>
      </c>
      <c r="S16" s="59">
        <v>0.9180953104144542</v>
      </c>
    </row>
    <row r="17" spans="1:19" ht="14.25">
      <c r="A17" s="172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4"/>
    </row>
    <row r="18" spans="1:19" ht="14.25">
      <c r="A18" s="200" t="s">
        <v>322</v>
      </c>
      <c r="B18" s="42">
        <v>2008</v>
      </c>
      <c r="C18" s="34">
        <v>3.1514285714285717</v>
      </c>
      <c r="D18" s="25">
        <v>402.2272380952381</v>
      </c>
      <c r="E18" s="25">
        <v>614.6420952380953</v>
      </c>
      <c r="F18" s="25">
        <v>127633.30311272286</v>
      </c>
      <c r="G18" s="25">
        <v>125726.42792384405</v>
      </c>
      <c r="H18" s="25">
        <v>32353.18827440314</v>
      </c>
      <c r="I18" s="25">
        <v>2.7517656361873337</v>
      </c>
      <c r="J18" s="59">
        <v>1.0342695682668177</v>
      </c>
      <c r="K18" s="59">
        <v>1.0501667340014305</v>
      </c>
      <c r="L18" s="25">
        <v>74.90152414561629</v>
      </c>
      <c r="M18" s="60">
        <v>0.019019943116547092</v>
      </c>
      <c r="N18" s="60">
        <v>0.0784000108207908</v>
      </c>
      <c r="O18" s="59">
        <v>0.21982177161714864</v>
      </c>
      <c r="P18" s="59">
        <v>0.2511236891713366</v>
      </c>
      <c r="Q18" s="59">
        <v>1.0796039474365102</v>
      </c>
      <c r="R18" s="59">
        <v>0.9759700082771711</v>
      </c>
      <c r="S18" s="59">
        <v>0.9121234407881802</v>
      </c>
    </row>
    <row r="19" spans="1:19" ht="14.25">
      <c r="A19" s="200"/>
      <c r="B19" s="42">
        <v>2009</v>
      </c>
      <c r="C19" s="34">
        <v>3.2805</v>
      </c>
      <c r="D19" s="25">
        <v>316.31125</v>
      </c>
      <c r="E19" s="25">
        <v>427.08805</v>
      </c>
      <c r="F19" s="25">
        <v>96421.6582837982</v>
      </c>
      <c r="G19" s="25">
        <v>94053.02545343697</v>
      </c>
      <c r="H19" s="25">
        <v>29221.521109586953</v>
      </c>
      <c r="I19" s="25">
        <v>2.8268950335464544</v>
      </c>
      <c r="J19" s="59">
        <v>1.0237176555725251</v>
      </c>
      <c r="K19" s="59">
        <v>1.0134050604078406</v>
      </c>
      <c r="L19" s="25">
        <v>85.53997863577756</v>
      </c>
      <c r="M19" s="61">
        <v>0.007250552705553598</v>
      </c>
      <c r="N19" s="61">
        <v>0.03462930565614753</v>
      </c>
      <c r="O19" s="59">
        <v>0.25745815177924086</v>
      </c>
      <c r="P19" s="59">
        <v>0.29615005617694057</v>
      </c>
      <c r="Q19" s="59">
        <v>1.2309346534077106</v>
      </c>
      <c r="R19" s="59">
        <v>0.9858877340206161</v>
      </c>
      <c r="S19" s="59">
        <v>0.8264232746134734</v>
      </c>
    </row>
    <row r="20" spans="1:19" ht="14.25">
      <c r="A20" s="172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4"/>
    </row>
    <row r="21" spans="1:19" ht="14.25">
      <c r="A21" s="200" t="s">
        <v>323</v>
      </c>
      <c r="B21" s="42">
        <v>2008</v>
      </c>
      <c r="C21" s="34">
        <v>113.52675496688741</v>
      </c>
      <c r="D21" s="25">
        <v>20811.973021339218</v>
      </c>
      <c r="E21" s="25">
        <v>24981.26776232524</v>
      </c>
      <c r="F21" s="25">
        <v>183322.1871567587</v>
      </c>
      <c r="G21" s="25">
        <v>176553.81237423266</v>
      </c>
      <c r="H21" s="25">
        <v>39203.89527391442</v>
      </c>
      <c r="I21" s="25">
        <v>32.80181779138345</v>
      </c>
      <c r="J21" s="59">
        <v>1.0270806778997825</v>
      </c>
      <c r="K21" s="59">
        <v>1.0461485811137199</v>
      </c>
      <c r="L21" s="25">
        <v>57.4919402441987</v>
      </c>
      <c r="M21" s="60">
        <v>0.01666303835580175</v>
      </c>
      <c r="N21" s="60">
        <v>0.03717825886623252</v>
      </c>
      <c r="O21" s="59">
        <v>0.43771482239352516</v>
      </c>
      <c r="P21" s="59">
        <v>0.6401107846150476</v>
      </c>
      <c r="Q21" s="59">
        <v>1.1879416836396373</v>
      </c>
      <c r="R21" s="59">
        <v>0.8690592865631801</v>
      </c>
      <c r="S21" s="59">
        <v>1.0600741363034727</v>
      </c>
    </row>
    <row r="22" spans="1:19" ht="14.25">
      <c r="A22" s="200"/>
      <c r="B22" s="42">
        <v>2009</v>
      </c>
      <c r="C22" s="34">
        <v>107.51581719597212</v>
      </c>
      <c r="D22" s="25">
        <v>17695.492096824168</v>
      </c>
      <c r="E22" s="25">
        <v>25430.751052672345</v>
      </c>
      <c r="F22" s="25">
        <v>164585.01231098018</v>
      </c>
      <c r="G22" s="25">
        <v>158445.20423633736</v>
      </c>
      <c r="H22" s="25">
        <v>38020.30503392868</v>
      </c>
      <c r="I22" s="25">
        <v>30.90148593782269</v>
      </c>
      <c r="J22" s="59">
        <v>1.0143599208048948</v>
      </c>
      <c r="K22" s="59">
        <v>1.034184298019367</v>
      </c>
      <c r="L22" s="25">
        <v>59.79860010473123</v>
      </c>
      <c r="M22" s="61">
        <v>0.006853294379102653</v>
      </c>
      <c r="N22" s="61">
        <v>0.015700145235016255</v>
      </c>
      <c r="O22" s="59">
        <v>0.4383290888939656</v>
      </c>
      <c r="P22" s="59">
        <v>0.6615127884734748</v>
      </c>
      <c r="Q22" s="59">
        <v>1.1674445861013105</v>
      </c>
      <c r="R22" s="59">
        <v>0.8858137676805071</v>
      </c>
      <c r="S22" s="59">
        <v>1.0491244407170282</v>
      </c>
    </row>
    <row r="23" spans="1:19" ht="14.25">
      <c r="A23" s="172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4"/>
    </row>
    <row r="24" spans="1:19" ht="14.25">
      <c r="A24" s="200" t="s">
        <v>324</v>
      </c>
      <c r="B24" s="42">
        <v>2008</v>
      </c>
      <c r="C24" s="34">
        <v>181.22629955947139</v>
      </c>
      <c r="D24" s="25">
        <v>26554.25548017621</v>
      </c>
      <c r="E24" s="25">
        <v>67401.99862995595</v>
      </c>
      <c r="F24" s="25">
        <v>146525.39694693784</v>
      </c>
      <c r="G24" s="25">
        <v>142464.25930341915</v>
      </c>
      <c r="H24" s="25">
        <v>41403.954167362484</v>
      </c>
      <c r="I24" s="25">
        <v>30.775282082140443</v>
      </c>
      <c r="J24" s="59">
        <v>1.040219176687979</v>
      </c>
      <c r="K24" s="59">
        <v>1.037760294863521</v>
      </c>
      <c r="L24" s="25">
        <v>62.93854308713601</v>
      </c>
      <c r="M24" s="60">
        <v>0.012560094791717557</v>
      </c>
      <c r="N24" s="60">
        <v>0.039956114174271674</v>
      </c>
      <c r="O24" s="59">
        <v>0.31007833212666674</v>
      </c>
      <c r="P24" s="59">
        <v>0.8583408307433327</v>
      </c>
      <c r="Q24" s="59">
        <v>0.46205059692748124</v>
      </c>
      <c r="R24" s="59">
        <v>0.9762339660529378</v>
      </c>
      <c r="S24" s="59">
        <v>0.8651712840803425</v>
      </c>
    </row>
    <row r="25" spans="1:19" ht="14.25">
      <c r="A25" s="200"/>
      <c r="B25" s="42">
        <v>2009</v>
      </c>
      <c r="C25" s="34">
        <v>171.69995633187773</v>
      </c>
      <c r="D25" s="25">
        <v>22779.540755458514</v>
      </c>
      <c r="E25" s="25">
        <v>68312.87336244542</v>
      </c>
      <c r="F25" s="25">
        <v>132670.62637702766</v>
      </c>
      <c r="G25" s="25">
        <v>128990.6022463783</v>
      </c>
      <c r="H25" s="25">
        <v>39186.994856722995</v>
      </c>
      <c r="I25" s="25">
        <v>26.94996698647615</v>
      </c>
      <c r="J25" s="59">
        <v>1.0132989277681963</v>
      </c>
      <c r="K25" s="59">
        <v>1.023962273138741</v>
      </c>
      <c r="L25" s="25">
        <v>66.92470811106597</v>
      </c>
      <c r="M25" s="61">
        <v>0.0020137926386823942</v>
      </c>
      <c r="N25" s="61">
        <v>0.0065716823805156265</v>
      </c>
      <c r="O25" s="59">
        <v>0.30662039167590577</v>
      </c>
      <c r="P25" s="59">
        <v>0.8696006001285633</v>
      </c>
      <c r="Q25" s="59">
        <v>0.45131521725708573</v>
      </c>
      <c r="R25" s="59">
        <v>0.988480094514763</v>
      </c>
      <c r="S25" s="59">
        <v>0.8607386697758735</v>
      </c>
    </row>
    <row r="26" spans="1:19" ht="14.25">
      <c r="A26" s="172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4"/>
    </row>
    <row r="27" spans="1:19" ht="14.25">
      <c r="A27" s="200" t="s">
        <v>325</v>
      </c>
      <c r="B27" s="42">
        <v>2008</v>
      </c>
      <c r="C27" s="34">
        <v>17.184444444444445</v>
      </c>
      <c r="D27" s="25">
        <v>3235.1724444444444</v>
      </c>
      <c r="E27" s="25">
        <v>1273.6173333333334</v>
      </c>
      <c r="F27" s="25">
        <v>188261.68369326263</v>
      </c>
      <c r="G27" s="25">
        <v>187454.10578042158</v>
      </c>
      <c r="H27" s="25">
        <v>23314.257080046555</v>
      </c>
      <c r="I27" s="25">
        <v>87.63953990460077</v>
      </c>
      <c r="J27" s="59">
        <v>1.0073543848510003</v>
      </c>
      <c r="K27" s="59">
        <v>1.0109498212840897</v>
      </c>
      <c r="L27" s="25">
        <v>80.5050387114255</v>
      </c>
      <c r="M27" s="60">
        <v>0.018714558966352608</v>
      </c>
      <c r="N27" s="60">
        <v>0.34902960567245406</v>
      </c>
      <c r="O27" s="59">
        <v>0.05999961963108403</v>
      </c>
      <c r="P27" s="59">
        <v>0.2341565005222221</v>
      </c>
      <c r="Q27" s="59">
        <v>0.2666232212008704</v>
      </c>
      <c r="R27" s="59">
        <v>0.26457761928720247</v>
      </c>
      <c r="S27" s="59">
        <v>0.13539052645523833</v>
      </c>
    </row>
    <row r="28" spans="1:19" ht="14.25">
      <c r="A28" s="200"/>
      <c r="B28" s="42">
        <v>2009</v>
      </c>
      <c r="C28" s="34">
        <v>16.94</v>
      </c>
      <c r="D28" s="25">
        <v>2587.1766666666667</v>
      </c>
      <c r="E28" s="25">
        <v>1056.013111111111</v>
      </c>
      <c r="F28" s="25">
        <v>152725.8953168044</v>
      </c>
      <c r="G28" s="25">
        <v>152356.15243342516</v>
      </c>
      <c r="H28" s="25">
        <v>11184.382788928242</v>
      </c>
      <c r="I28" s="25">
        <v>81.99829664084164</v>
      </c>
      <c r="J28" s="59">
        <v>0.9365841897621763</v>
      </c>
      <c r="K28" s="59">
        <v>0.9392408524351211</v>
      </c>
      <c r="L28" s="25">
        <v>163.60329843751742</v>
      </c>
      <c r="M28" s="60">
        <v>-0.15231395710515466</v>
      </c>
      <c r="N28" s="61" t="s">
        <v>270</v>
      </c>
      <c r="O28" s="59">
        <v>-0.08594527130239756</v>
      </c>
      <c r="P28" s="59">
        <v>0.11248650321892047</v>
      </c>
      <c r="Q28" s="59">
        <v>-0.32655190651921273</v>
      </c>
      <c r="R28" s="59">
        <v>0.13658884659954032</v>
      </c>
      <c r="S28" s="59">
        <v>0.18272082605069584</v>
      </c>
    </row>
    <row r="29" spans="1:19" ht="14.25">
      <c r="A29" s="172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4"/>
    </row>
    <row r="30" spans="1:19" ht="14.25">
      <c r="A30" s="200" t="s">
        <v>326</v>
      </c>
      <c r="B30" s="42">
        <v>2008</v>
      </c>
      <c r="C30" s="34">
        <v>31.87666666666667</v>
      </c>
      <c r="D30" s="25">
        <v>3892.0973333333336</v>
      </c>
      <c r="E30" s="25">
        <v>5666.006435897436</v>
      </c>
      <c r="F30" s="25">
        <v>122098.63013698629</v>
      </c>
      <c r="G30" s="25">
        <v>119236.5664138225</v>
      </c>
      <c r="H30" s="25">
        <v>27505.808444405116</v>
      </c>
      <c r="I30" s="25">
        <v>48.98049382410835</v>
      </c>
      <c r="J30" s="59">
        <v>0.9867520339550495</v>
      </c>
      <c r="K30" s="59">
        <v>0.9899605167030573</v>
      </c>
      <c r="L30" s="25">
        <v>75.81398724829101</v>
      </c>
      <c r="M30" s="60">
        <v>-0.009842511989722916</v>
      </c>
      <c r="N30" s="60">
        <v>-0.017383913299391672</v>
      </c>
      <c r="O30" s="59">
        <v>0.5357313689910415</v>
      </c>
      <c r="P30" s="59">
        <v>0.8312113025331626</v>
      </c>
      <c r="Q30" s="59">
        <v>0.6763599054570018</v>
      </c>
      <c r="R30" s="59">
        <v>0.9289819956542106</v>
      </c>
      <c r="S30" s="59">
        <v>0.8516382132797341</v>
      </c>
    </row>
    <row r="31" spans="1:19" ht="14.25">
      <c r="A31" s="200"/>
      <c r="B31" s="42">
        <v>2009</v>
      </c>
      <c r="C31" s="34">
        <v>30.580256410256414</v>
      </c>
      <c r="D31" s="25">
        <v>3383.6342564102565</v>
      </c>
      <c r="E31" s="25">
        <v>5774.385153846154</v>
      </c>
      <c r="F31" s="25">
        <v>110647.67446735366</v>
      </c>
      <c r="G31" s="25">
        <v>108772.07096920251</v>
      </c>
      <c r="H31" s="25">
        <v>31286.82659332735</v>
      </c>
      <c r="I31" s="25">
        <v>49.24515220286347</v>
      </c>
      <c r="J31" s="59">
        <v>0.9879620400569764</v>
      </c>
      <c r="K31" s="59">
        <v>1.020457097396105</v>
      </c>
      <c r="L31" s="25">
        <v>67.42355228687614</v>
      </c>
      <c r="M31" s="61">
        <v>-0.0057316414940556</v>
      </c>
      <c r="N31" s="61">
        <v>-0.010916154068519188</v>
      </c>
      <c r="O31" s="59">
        <v>0.5157166627588247</v>
      </c>
      <c r="P31" s="59">
        <v>0.8147502137656827</v>
      </c>
      <c r="Q31" s="59">
        <v>0.6716529579353187</v>
      </c>
      <c r="R31" s="59">
        <v>0.9472942112417491</v>
      </c>
      <c r="S31" s="59">
        <v>1.016322123804495</v>
      </c>
    </row>
    <row r="32" spans="1:19" ht="14.25">
      <c r="A32" s="172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4"/>
    </row>
    <row r="33" spans="1:19" ht="14.25">
      <c r="A33" s="200" t="s">
        <v>5</v>
      </c>
      <c r="B33" s="42">
        <v>2008</v>
      </c>
      <c r="C33" s="34">
        <v>9.822760159239955</v>
      </c>
      <c r="D33" s="25">
        <v>1645.385780756582</v>
      </c>
      <c r="E33" s="25">
        <v>2005.8498387214647</v>
      </c>
      <c r="F33" s="25">
        <v>167507.4779474098</v>
      </c>
      <c r="G33" s="25">
        <v>161655.71566479572</v>
      </c>
      <c r="H33" s="25">
        <v>35278.828458064534</v>
      </c>
      <c r="I33" s="25">
        <v>29.741455148267214</v>
      </c>
      <c r="J33" s="59">
        <v>1.0277161492027194</v>
      </c>
      <c r="K33" s="59">
        <v>1.0431235952912694</v>
      </c>
      <c r="L33" s="25">
        <v>60.592843108011216</v>
      </c>
      <c r="M33" s="60">
        <v>0.01666823116237869</v>
      </c>
      <c r="N33" s="60">
        <v>0.046377249129458155</v>
      </c>
      <c r="O33" s="59">
        <v>0.34845176723514915</v>
      </c>
      <c r="P33" s="59">
        <v>0.6307068628606552</v>
      </c>
      <c r="Q33" s="59">
        <v>0.9491792464996132</v>
      </c>
      <c r="R33" s="59">
        <v>0.8876257725420001</v>
      </c>
      <c r="S33" s="59">
        <v>0.956730649366127</v>
      </c>
    </row>
    <row r="34" spans="1:19" ht="14.25">
      <c r="A34" s="200"/>
      <c r="B34" s="42">
        <v>2009</v>
      </c>
      <c r="C34" s="34">
        <v>8.90391691559827</v>
      </c>
      <c r="D34" s="25">
        <v>1332.9541134571498</v>
      </c>
      <c r="E34" s="25">
        <v>1935.2085486947326</v>
      </c>
      <c r="F34" s="25">
        <v>149704.23984101004</v>
      </c>
      <c r="G34" s="25">
        <v>144673.0861065875</v>
      </c>
      <c r="H34" s="25">
        <v>34167.51398917108</v>
      </c>
      <c r="I34" s="25">
        <v>27.99525559131244</v>
      </c>
      <c r="J34" s="59">
        <v>1.0140864779148981</v>
      </c>
      <c r="K34" s="59">
        <v>1.0299052757607352</v>
      </c>
      <c r="L34" s="25">
        <v>63.43529574238025</v>
      </c>
      <c r="M34" s="61">
        <v>0.0053204869415456315</v>
      </c>
      <c r="N34" s="61">
        <v>0.015146349391708513</v>
      </c>
      <c r="O34" s="59">
        <v>0.35140673481887363</v>
      </c>
      <c r="P34" s="59">
        <v>0.6466715914680388</v>
      </c>
      <c r="Q34" s="59">
        <v>0.9349454562130115</v>
      </c>
      <c r="R34" s="59">
        <v>0.898517123977698</v>
      </c>
      <c r="S34" s="59">
        <v>0.9497309790307473</v>
      </c>
    </row>
  </sheetData>
  <sheetProtection/>
  <mergeCells count="39">
    <mergeCell ref="A17:S17"/>
    <mergeCell ref="A20:S20"/>
    <mergeCell ref="A23:S23"/>
    <mergeCell ref="A26:S26"/>
    <mergeCell ref="A29:S29"/>
    <mergeCell ref="A32:S32"/>
    <mergeCell ref="A30:A31"/>
    <mergeCell ref="J5:L7"/>
    <mergeCell ref="J8:J14"/>
    <mergeCell ref="K8:K14"/>
    <mergeCell ref="L8:L13"/>
    <mergeCell ref="I8:I13"/>
    <mergeCell ref="A5:A14"/>
    <mergeCell ref="B5:B14"/>
    <mergeCell ref="C5:E7"/>
    <mergeCell ref="F5:H7"/>
    <mergeCell ref="I5:I7"/>
    <mergeCell ref="C8:C14"/>
    <mergeCell ref="D8:D13"/>
    <mergeCell ref="E8:E13"/>
    <mergeCell ref="F8:F13"/>
    <mergeCell ref="G8:G13"/>
    <mergeCell ref="H8:H13"/>
    <mergeCell ref="P8:P14"/>
    <mergeCell ref="Q8:Q14"/>
    <mergeCell ref="R8:R14"/>
    <mergeCell ref="M5:N7"/>
    <mergeCell ref="O5:P7"/>
    <mergeCell ref="Q5:S7"/>
    <mergeCell ref="A33:A34"/>
    <mergeCell ref="S8:S14"/>
    <mergeCell ref="A15:A16"/>
    <mergeCell ref="A18:A19"/>
    <mergeCell ref="A21:A22"/>
    <mergeCell ref="A24:A25"/>
    <mergeCell ref="A27:A28"/>
    <mergeCell ref="M8:M14"/>
    <mergeCell ref="N8:N14"/>
    <mergeCell ref="O8:O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32.8515625" style="0" bestFit="1" customWidth="1"/>
    <col min="3" max="8" width="10.00390625" style="0" bestFit="1" customWidth="1"/>
    <col min="9" max="10" width="9.140625" style="0" bestFit="1" customWidth="1"/>
  </cols>
  <sheetData>
    <row r="1" spans="1:6" ht="14.25">
      <c r="A1" s="1" t="s">
        <v>332</v>
      </c>
      <c r="B1" s="1"/>
      <c r="C1" s="1"/>
      <c r="D1" s="1"/>
      <c r="E1" s="1"/>
      <c r="F1" s="1"/>
    </row>
    <row r="2" spans="1:6" ht="14.25">
      <c r="A2" s="1" t="s">
        <v>333</v>
      </c>
      <c r="B2" s="1"/>
      <c r="C2" s="1"/>
      <c r="D2" s="1"/>
      <c r="E2" s="1"/>
      <c r="F2" s="1"/>
    </row>
    <row r="3" spans="1:10" ht="14.25">
      <c r="A3" s="22"/>
      <c r="B3" s="22"/>
      <c r="C3" s="22"/>
      <c r="D3" s="22"/>
      <c r="E3" s="22"/>
      <c r="F3" s="22"/>
      <c r="G3" s="21"/>
      <c r="H3" s="21"/>
      <c r="I3" s="21"/>
      <c r="J3" s="21"/>
    </row>
    <row r="4" spans="1:10" ht="14.25">
      <c r="A4" s="21"/>
      <c r="B4" s="21"/>
      <c r="C4" s="100" t="s">
        <v>3</v>
      </c>
      <c r="D4" s="21"/>
      <c r="E4" s="21"/>
      <c r="F4" s="21"/>
      <c r="G4" s="21"/>
      <c r="H4" s="21"/>
      <c r="I4" s="21"/>
      <c r="J4" s="21"/>
    </row>
    <row r="5" spans="1:10" ht="14.25">
      <c r="A5" s="175" t="s">
        <v>4</v>
      </c>
      <c r="B5" s="163"/>
      <c r="C5" s="294" t="s">
        <v>5</v>
      </c>
      <c r="D5" s="295"/>
      <c r="E5" s="294" t="s">
        <v>334</v>
      </c>
      <c r="F5" s="295"/>
      <c r="G5" s="296" t="s">
        <v>335</v>
      </c>
      <c r="H5" s="296"/>
      <c r="I5" s="294" t="s">
        <v>323</v>
      </c>
      <c r="J5" s="295"/>
    </row>
    <row r="6" spans="1:10" ht="14.25">
      <c r="A6" s="166"/>
      <c r="B6" s="167"/>
      <c r="C6" s="71" t="s">
        <v>25</v>
      </c>
      <c r="D6" s="71" t="s">
        <v>26</v>
      </c>
      <c r="E6" s="71" t="s">
        <v>25</v>
      </c>
      <c r="F6" s="71" t="s">
        <v>26</v>
      </c>
      <c r="G6" s="71" t="s">
        <v>25</v>
      </c>
      <c r="H6" s="71" t="s">
        <v>26</v>
      </c>
      <c r="I6" s="71" t="s">
        <v>25</v>
      </c>
      <c r="J6" s="71" t="s">
        <v>26</v>
      </c>
    </row>
    <row r="7" spans="1:10" ht="14.25">
      <c r="A7" s="23" t="s">
        <v>27</v>
      </c>
      <c r="B7" s="66" t="s">
        <v>28</v>
      </c>
      <c r="C7" s="25">
        <v>71842227.85299999</v>
      </c>
      <c r="D7" s="25">
        <v>84061052.16600001</v>
      </c>
      <c r="E7" s="25">
        <v>55160832.45499999</v>
      </c>
      <c r="F7" s="25">
        <v>65275131.905</v>
      </c>
      <c r="G7" s="25">
        <v>11693824.956</v>
      </c>
      <c r="H7" s="25">
        <v>13305182.855999999</v>
      </c>
      <c r="I7" s="25">
        <v>4987570.442</v>
      </c>
      <c r="J7" s="25">
        <v>5480737.405</v>
      </c>
    </row>
    <row r="8" spans="1:10" ht="14.25">
      <c r="A8" s="152" t="s">
        <v>29</v>
      </c>
      <c r="B8" s="66" t="s">
        <v>30</v>
      </c>
      <c r="C8" s="25">
        <v>69427805.3</v>
      </c>
      <c r="D8" s="25">
        <v>81164330.442</v>
      </c>
      <c r="E8" s="25">
        <v>53298541.12</v>
      </c>
      <c r="F8" s="25">
        <v>62972429.405</v>
      </c>
      <c r="G8" s="25">
        <v>11277162.09</v>
      </c>
      <c r="H8" s="25">
        <v>12865907.272</v>
      </c>
      <c r="I8" s="25">
        <v>4852102.09</v>
      </c>
      <c r="J8" s="25">
        <v>5325993.765</v>
      </c>
    </row>
    <row r="9" spans="1:10" ht="14.25">
      <c r="A9" s="153"/>
      <c r="B9" s="26" t="s">
        <v>31</v>
      </c>
      <c r="C9" s="25">
        <v>48809119.761</v>
      </c>
      <c r="D9" s="25">
        <v>55727197.219</v>
      </c>
      <c r="E9" s="25">
        <v>39451975.803</v>
      </c>
      <c r="F9" s="25">
        <v>45184518.857</v>
      </c>
      <c r="G9" s="25">
        <v>7266373.636</v>
      </c>
      <c r="H9" s="25">
        <v>8264806.485</v>
      </c>
      <c r="I9" s="25">
        <v>2090770.322</v>
      </c>
      <c r="J9" s="25">
        <v>2277871.877</v>
      </c>
    </row>
    <row r="10" spans="1:10" ht="14.25">
      <c r="A10" s="153"/>
      <c r="B10" s="26" t="s">
        <v>32</v>
      </c>
      <c r="C10" s="25">
        <v>12704619.412</v>
      </c>
      <c r="D10" s="25">
        <v>15449097.66</v>
      </c>
      <c r="E10" s="25">
        <v>7834304.643</v>
      </c>
      <c r="F10" s="25">
        <v>10213715.338</v>
      </c>
      <c r="G10" s="25">
        <v>2646680.909</v>
      </c>
      <c r="H10" s="25">
        <v>2914915.716</v>
      </c>
      <c r="I10" s="25">
        <v>2223633.86</v>
      </c>
      <c r="J10" s="25">
        <v>2320466.606</v>
      </c>
    </row>
    <row r="11" spans="1:10" ht="14.25">
      <c r="A11" s="153"/>
      <c r="B11" s="26" t="s">
        <v>33</v>
      </c>
      <c r="C11" s="25">
        <v>6272238.212</v>
      </c>
      <c r="D11" s="25">
        <v>7872812.931</v>
      </c>
      <c r="E11" s="25">
        <v>4551778.11</v>
      </c>
      <c r="F11" s="25">
        <v>5771210.495</v>
      </c>
      <c r="G11" s="25">
        <v>1230139.358</v>
      </c>
      <c r="H11" s="25">
        <v>1496126.157</v>
      </c>
      <c r="I11" s="25">
        <v>490320.744</v>
      </c>
      <c r="J11" s="25">
        <v>605476.279</v>
      </c>
    </row>
    <row r="12" spans="1:10" ht="21">
      <c r="A12" s="153"/>
      <c r="B12" s="28" t="s">
        <v>34</v>
      </c>
      <c r="C12" s="30">
        <v>-8286.854000000001</v>
      </c>
      <c r="D12" s="30">
        <v>687510.6610000001</v>
      </c>
      <c r="E12" s="30">
        <v>6926.108</v>
      </c>
      <c r="F12" s="30">
        <v>594854.72</v>
      </c>
      <c r="G12" s="30">
        <v>2737.152</v>
      </c>
      <c r="H12" s="30">
        <v>51554.653</v>
      </c>
      <c r="I12" s="30">
        <v>-17950.114</v>
      </c>
      <c r="J12" s="30">
        <v>41101.288</v>
      </c>
    </row>
    <row r="13" spans="1:10" ht="14.25">
      <c r="A13" s="153"/>
      <c r="B13" s="26" t="s">
        <v>35</v>
      </c>
      <c r="C13" s="25">
        <v>200911.12000000002</v>
      </c>
      <c r="D13" s="25">
        <v>235995.152</v>
      </c>
      <c r="E13" s="25">
        <v>192602.885</v>
      </c>
      <c r="F13" s="25">
        <v>224308.336</v>
      </c>
      <c r="G13" s="25">
        <v>3284.01</v>
      </c>
      <c r="H13" s="25">
        <v>6356.761</v>
      </c>
      <c r="I13" s="25">
        <v>5024.225</v>
      </c>
      <c r="J13" s="25">
        <v>5330.055</v>
      </c>
    </row>
    <row r="14" spans="1:10" ht="21">
      <c r="A14" s="153"/>
      <c r="B14" s="28" t="s">
        <v>36</v>
      </c>
      <c r="C14" s="30">
        <v>377697.22799999994</v>
      </c>
      <c r="D14" s="30">
        <v>285361.69200000004</v>
      </c>
      <c r="E14" s="30">
        <v>324512.687</v>
      </c>
      <c r="F14" s="30">
        <v>241302.149</v>
      </c>
      <c r="G14" s="30">
        <v>32625.469</v>
      </c>
      <c r="H14" s="30">
        <v>27621.665</v>
      </c>
      <c r="I14" s="30">
        <v>20559.072</v>
      </c>
      <c r="J14" s="30">
        <v>16437.878</v>
      </c>
    </row>
    <row r="15" spans="1:10" ht="14.25">
      <c r="A15" s="154"/>
      <c r="B15" s="26" t="s">
        <v>37</v>
      </c>
      <c r="C15" s="25">
        <v>1071506.4209999999</v>
      </c>
      <c r="D15" s="25">
        <v>906355.127</v>
      </c>
      <c r="E15" s="25">
        <v>936440.885</v>
      </c>
      <c r="F15" s="25">
        <v>742519.51</v>
      </c>
      <c r="G15" s="25">
        <v>95321.555</v>
      </c>
      <c r="H15" s="25">
        <v>104525.835</v>
      </c>
      <c r="I15" s="25">
        <v>39743.981</v>
      </c>
      <c r="J15" s="25">
        <v>59309.782</v>
      </c>
    </row>
    <row r="16" spans="1:10" ht="14.25">
      <c r="A16" s="152" t="s">
        <v>38</v>
      </c>
      <c r="B16" s="66" t="s">
        <v>39</v>
      </c>
      <c r="C16" s="25">
        <v>1939903.901</v>
      </c>
      <c r="D16" s="25">
        <v>2496543.034</v>
      </c>
      <c r="E16" s="25">
        <v>1509467.344</v>
      </c>
      <c r="F16" s="25">
        <v>1987588.371</v>
      </c>
      <c r="G16" s="25">
        <v>317153.287</v>
      </c>
      <c r="H16" s="25">
        <v>371888.36</v>
      </c>
      <c r="I16" s="25">
        <v>113283.27</v>
      </c>
      <c r="J16" s="25">
        <v>137066.303</v>
      </c>
    </row>
    <row r="17" spans="1:10" ht="14.25">
      <c r="A17" s="153"/>
      <c r="B17" s="26" t="s">
        <v>40</v>
      </c>
      <c r="C17" s="25">
        <v>932527.943</v>
      </c>
      <c r="D17" s="25">
        <v>1214661.827</v>
      </c>
      <c r="E17" s="25">
        <v>793682.142</v>
      </c>
      <c r="F17" s="25">
        <v>1096713.24</v>
      </c>
      <c r="G17" s="25">
        <v>95544.21</v>
      </c>
      <c r="H17" s="25">
        <v>64280.718</v>
      </c>
      <c r="I17" s="25">
        <v>43301.591</v>
      </c>
      <c r="J17" s="25">
        <v>53667.869</v>
      </c>
    </row>
    <row r="18" spans="1:10" ht="14.25">
      <c r="A18" s="153"/>
      <c r="B18" s="26" t="s">
        <v>41</v>
      </c>
      <c r="C18" s="25">
        <v>594615.5530000001</v>
      </c>
      <c r="D18" s="25">
        <v>751575.002</v>
      </c>
      <c r="E18" s="25">
        <v>394979.533</v>
      </c>
      <c r="F18" s="25">
        <v>463981.769</v>
      </c>
      <c r="G18" s="25">
        <v>171871.884</v>
      </c>
      <c r="H18" s="25">
        <v>248996.817</v>
      </c>
      <c r="I18" s="25">
        <v>27764.136</v>
      </c>
      <c r="J18" s="25">
        <v>38596.416</v>
      </c>
    </row>
    <row r="19" spans="1:10" ht="14.25">
      <c r="A19" s="154"/>
      <c r="B19" s="26" t="s">
        <v>42</v>
      </c>
      <c r="C19" s="25">
        <v>412760.40499999997</v>
      </c>
      <c r="D19" s="25">
        <v>530306.2050000001</v>
      </c>
      <c r="E19" s="25">
        <v>320805.669</v>
      </c>
      <c r="F19" s="25">
        <v>426893.362</v>
      </c>
      <c r="G19" s="25">
        <v>49737.193</v>
      </c>
      <c r="H19" s="25">
        <v>58610.825</v>
      </c>
      <c r="I19" s="25">
        <v>42217.543</v>
      </c>
      <c r="J19" s="25">
        <v>44802.018</v>
      </c>
    </row>
    <row r="20" spans="1:10" ht="14.25">
      <c r="A20" s="152" t="s">
        <v>43</v>
      </c>
      <c r="B20" s="66" t="s">
        <v>44</v>
      </c>
      <c r="C20" s="25">
        <v>474518.65199999994</v>
      </c>
      <c r="D20" s="25">
        <v>400178.69</v>
      </c>
      <c r="E20" s="25">
        <v>352823.991</v>
      </c>
      <c r="F20" s="25">
        <v>315114.129</v>
      </c>
      <c r="G20" s="25">
        <v>99509.579</v>
      </c>
      <c r="H20" s="25">
        <v>67387.224</v>
      </c>
      <c r="I20" s="25">
        <v>22185.082</v>
      </c>
      <c r="J20" s="25">
        <v>17677.337</v>
      </c>
    </row>
    <row r="21" spans="1:10" ht="21">
      <c r="A21" s="153"/>
      <c r="B21" s="28" t="s">
        <v>45</v>
      </c>
      <c r="C21" s="30">
        <v>81058.05200000001</v>
      </c>
      <c r="D21" s="30">
        <v>59126.614</v>
      </c>
      <c r="E21" s="30">
        <v>61786.122</v>
      </c>
      <c r="F21" s="30">
        <v>38016.399</v>
      </c>
      <c r="G21" s="30">
        <v>17243.451</v>
      </c>
      <c r="H21" s="30">
        <v>15949.825</v>
      </c>
      <c r="I21" s="30">
        <v>2028.479</v>
      </c>
      <c r="J21" s="30">
        <v>5160.39</v>
      </c>
    </row>
    <row r="22" spans="1:10" ht="14.25">
      <c r="A22" s="154"/>
      <c r="B22" s="26" t="s">
        <v>46</v>
      </c>
      <c r="C22" s="25">
        <v>393460.6</v>
      </c>
      <c r="D22" s="25">
        <v>341052.07599999994</v>
      </c>
      <c r="E22" s="25">
        <v>291037.869</v>
      </c>
      <c r="F22" s="25">
        <v>277097.73</v>
      </c>
      <c r="G22" s="25">
        <v>82266.128</v>
      </c>
      <c r="H22" s="25">
        <v>51437.399</v>
      </c>
      <c r="I22" s="25">
        <v>20156.603</v>
      </c>
      <c r="J22" s="25">
        <v>12516.947</v>
      </c>
    </row>
    <row r="23" spans="1:10" ht="14.25">
      <c r="A23" s="157" t="s">
        <v>1</v>
      </c>
      <c r="B23" s="158"/>
      <c r="C23" s="158"/>
      <c r="D23" s="158"/>
      <c r="E23" s="158"/>
      <c r="F23" s="158"/>
      <c r="G23" s="158"/>
      <c r="H23" s="158"/>
      <c r="I23" s="158"/>
      <c r="J23" s="159"/>
    </row>
    <row r="24" spans="1:10" ht="14.25">
      <c r="A24" s="23" t="s">
        <v>47</v>
      </c>
      <c r="B24" s="66" t="s">
        <v>48</v>
      </c>
      <c r="C24" s="25">
        <v>70844281.447</v>
      </c>
      <c r="D24" s="25">
        <v>81697646.061</v>
      </c>
      <c r="E24" s="25">
        <v>54619712.915</v>
      </c>
      <c r="F24" s="25">
        <v>63462815.217</v>
      </c>
      <c r="G24" s="25">
        <v>11346572.260999998</v>
      </c>
      <c r="H24" s="25">
        <v>12864687.842</v>
      </c>
      <c r="I24" s="25">
        <v>4877996.271</v>
      </c>
      <c r="J24" s="25">
        <v>5370143.001999999</v>
      </c>
    </row>
    <row r="25" spans="1:10" ht="14.25">
      <c r="A25" s="152" t="s">
        <v>49</v>
      </c>
      <c r="B25" s="66" t="s">
        <v>50</v>
      </c>
      <c r="C25" s="25">
        <v>67411835.762</v>
      </c>
      <c r="D25" s="25">
        <v>77707109.417</v>
      </c>
      <c r="E25" s="25">
        <v>51706749.852</v>
      </c>
      <c r="F25" s="25">
        <v>60145598.156</v>
      </c>
      <c r="G25" s="25">
        <v>10940863.768</v>
      </c>
      <c r="H25" s="25">
        <v>12380214.991</v>
      </c>
      <c r="I25" s="25">
        <v>4764222.142</v>
      </c>
      <c r="J25" s="25">
        <v>5181296.27</v>
      </c>
    </row>
    <row r="26" spans="1:10" ht="14.25">
      <c r="A26" s="153"/>
      <c r="B26" s="66" t="s">
        <v>51</v>
      </c>
      <c r="C26" s="25">
        <v>52135842.462</v>
      </c>
      <c r="D26" s="25">
        <v>62576807.808</v>
      </c>
      <c r="E26" s="25">
        <v>39189325.084</v>
      </c>
      <c r="F26" s="25">
        <v>47682814.609</v>
      </c>
      <c r="G26" s="25">
        <v>9095276.465</v>
      </c>
      <c r="H26" s="25">
        <v>10610636.773</v>
      </c>
      <c r="I26" s="25">
        <v>3851240.913</v>
      </c>
      <c r="J26" s="25">
        <v>4283356.426</v>
      </c>
    </row>
    <row r="27" spans="1:10" ht="14.25">
      <c r="A27" s="153"/>
      <c r="B27" s="66" t="s">
        <v>52</v>
      </c>
      <c r="C27" s="25">
        <v>10401357.917000001</v>
      </c>
      <c r="D27" s="25">
        <v>10629628.2</v>
      </c>
      <c r="E27" s="25">
        <v>8578437.619</v>
      </c>
      <c r="F27" s="25">
        <v>8825096.45</v>
      </c>
      <c r="G27" s="25">
        <v>1256964.125</v>
      </c>
      <c r="H27" s="25">
        <v>1226031.517</v>
      </c>
      <c r="I27" s="25">
        <v>565956.173</v>
      </c>
      <c r="J27" s="25">
        <v>578500.233</v>
      </c>
    </row>
    <row r="28" spans="1:10" ht="14.25">
      <c r="A28" s="153"/>
      <c r="B28" s="66" t="s">
        <v>53</v>
      </c>
      <c r="C28" s="25">
        <v>7545637.191</v>
      </c>
      <c r="D28" s="25">
        <v>7661159.39</v>
      </c>
      <c r="E28" s="25">
        <v>6205395.629</v>
      </c>
      <c r="F28" s="25">
        <v>6348887.743</v>
      </c>
      <c r="G28" s="25">
        <v>919943.37</v>
      </c>
      <c r="H28" s="25">
        <v>892404.45</v>
      </c>
      <c r="I28" s="25">
        <v>420298.192</v>
      </c>
      <c r="J28" s="25">
        <v>419867.197</v>
      </c>
    </row>
    <row r="29" spans="1:10" ht="14.25">
      <c r="A29" s="153"/>
      <c r="B29" s="66" t="s">
        <v>54</v>
      </c>
      <c r="C29" s="25">
        <v>1407492.614</v>
      </c>
      <c r="D29" s="25">
        <v>1436075.017</v>
      </c>
      <c r="E29" s="25">
        <v>1162885.358</v>
      </c>
      <c r="F29" s="25">
        <v>1193455.416</v>
      </c>
      <c r="G29" s="25">
        <v>168708.695</v>
      </c>
      <c r="H29" s="25">
        <v>164428.523</v>
      </c>
      <c r="I29" s="25">
        <v>75898.561</v>
      </c>
      <c r="J29" s="25">
        <v>78191.078</v>
      </c>
    </row>
    <row r="30" spans="1:10" ht="14.25">
      <c r="A30" s="153"/>
      <c r="B30" s="66" t="s">
        <v>55</v>
      </c>
      <c r="C30" s="25">
        <v>1448228.112</v>
      </c>
      <c r="D30" s="25">
        <v>1532393.793</v>
      </c>
      <c r="E30" s="25">
        <v>1210156.632</v>
      </c>
      <c r="F30" s="25">
        <v>1282753.291</v>
      </c>
      <c r="G30" s="25">
        <v>168312.06</v>
      </c>
      <c r="H30" s="25">
        <v>169198.544</v>
      </c>
      <c r="I30" s="25">
        <v>69759.42</v>
      </c>
      <c r="J30" s="25">
        <v>80441.958</v>
      </c>
    </row>
    <row r="31" spans="1:10" ht="14.25">
      <c r="A31" s="153"/>
      <c r="B31" s="26" t="s">
        <v>56</v>
      </c>
      <c r="C31" s="25">
        <v>3979471.512</v>
      </c>
      <c r="D31" s="25">
        <v>3605993.1569999997</v>
      </c>
      <c r="E31" s="25">
        <v>3177617.239</v>
      </c>
      <c r="F31" s="25">
        <v>2879471.954</v>
      </c>
      <c r="G31" s="25">
        <v>502587.448</v>
      </c>
      <c r="H31" s="25">
        <v>450138.266</v>
      </c>
      <c r="I31" s="25">
        <v>299266.825</v>
      </c>
      <c r="J31" s="25">
        <v>276382.937</v>
      </c>
    </row>
    <row r="32" spans="1:10" ht="14.25">
      <c r="A32" s="154"/>
      <c r="B32" s="26" t="s">
        <v>57</v>
      </c>
      <c r="C32" s="25">
        <v>895163.871</v>
      </c>
      <c r="D32" s="25">
        <v>894680.252</v>
      </c>
      <c r="E32" s="25">
        <v>761369.911</v>
      </c>
      <c r="F32" s="25">
        <v>758215.143</v>
      </c>
      <c r="G32" s="25">
        <v>86035.729</v>
      </c>
      <c r="H32" s="25">
        <v>93408.435</v>
      </c>
      <c r="I32" s="25">
        <v>47758.231</v>
      </c>
      <c r="J32" s="25">
        <v>43056.674</v>
      </c>
    </row>
    <row r="33" spans="1:10" ht="14.25">
      <c r="A33" s="152" t="s">
        <v>58</v>
      </c>
      <c r="B33" s="66" t="s">
        <v>59</v>
      </c>
      <c r="C33" s="25">
        <v>3265914.25</v>
      </c>
      <c r="D33" s="25">
        <v>3825959.959</v>
      </c>
      <c r="E33" s="25">
        <v>2777804.523</v>
      </c>
      <c r="F33" s="25">
        <v>3195684.496</v>
      </c>
      <c r="G33" s="25">
        <v>380724.926</v>
      </c>
      <c r="H33" s="25">
        <v>452561.066</v>
      </c>
      <c r="I33" s="25">
        <v>107384.801</v>
      </c>
      <c r="J33" s="25">
        <v>177714.397</v>
      </c>
    </row>
    <row r="34" spans="1:10" ht="21">
      <c r="A34" s="153"/>
      <c r="B34" s="28" t="s">
        <v>60</v>
      </c>
      <c r="C34" s="30">
        <v>1279763.4610000001</v>
      </c>
      <c r="D34" s="30">
        <v>1258364.182</v>
      </c>
      <c r="E34" s="30">
        <v>1117778.423</v>
      </c>
      <c r="F34" s="30">
        <v>1184857.778</v>
      </c>
      <c r="G34" s="30">
        <v>152846.803</v>
      </c>
      <c r="H34" s="30">
        <v>42719.236</v>
      </c>
      <c r="I34" s="30">
        <v>9138.235</v>
      </c>
      <c r="J34" s="30">
        <v>30787.168</v>
      </c>
    </row>
    <row r="35" spans="1:10" ht="14.25">
      <c r="A35" s="153"/>
      <c r="B35" s="26" t="s">
        <v>61</v>
      </c>
      <c r="C35" s="25">
        <v>1631139.29</v>
      </c>
      <c r="D35" s="25">
        <v>2089073.9610000001</v>
      </c>
      <c r="E35" s="25">
        <v>1346887.592</v>
      </c>
      <c r="F35" s="25">
        <v>1587439.878</v>
      </c>
      <c r="G35" s="25">
        <v>202262.878</v>
      </c>
      <c r="H35" s="25">
        <v>375245.098</v>
      </c>
      <c r="I35" s="25">
        <v>81988.82</v>
      </c>
      <c r="J35" s="25">
        <v>126388.985</v>
      </c>
    </row>
    <row r="36" spans="1:10" ht="14.25">
      <c r="A36" s="154"/>
      <c r="B36" s="26" t="s">
        <v>62</v>
      </c>
      <c r="C36" s="25">
        <v>355011.49899999995</v>
      </c>
      <c r="D36" s="25">
        <v>478521.81600000005</v>
      </c>
      <c r="E36" s="25">
        <v>313138.508</v>
      </c>
      <c r="F36" s="25">
        <v>423386.84</v>
      </c>
      <c r="G36" s="25">
        <v>25615.245</v>
      </c>
      <c r="H36" s="25">
        <v>34596.732</v>
      </c>
      <c r="I36" s="25">
        <v>16257.746</v>
      </c>
      <c r="J36" s="25">
        <v>20538.244</v>
      </c>
    </row>
    <row r="37" spans="1:10" ht="14.25">
      <c r="A37" s="23" t="s">
        <v>63</v>
      </c>
      <c r="B37" s="66" t="s">
        <v>64</v>
      </c>
      <c r="C37" s="25">
        <v>166531.43500000003</v>
      </c>
      <c r="D37" s="25">
        <v>164576.685</v>
      </c>
      <c r="E37" s="25">
        <v>135158.54</v>
      </c>
      <c r="F37" s="25">
        <v>121532.565</v>
      </c>
      <c r="G37" s="25">
        <v>24983.567</v>
      </c>
      <c r="H37" s="25">
        <v>31911.785</v>
      </c>
      <c r="I37" s="25">
        <v>6389.328</v>
      </c>
      <c r="J37" s="25">
        <v>11132.335</v>
      </c>
    </row>
    <row r="38" spans="1:10" ht="14.25">
      <c r="A38" s="157" t="s">
        <v>1</v>
      </c>
      <c r="B38" s="158"/>
      <c r="C38" s="158"/>
      <c r="D38" s="158"/>
      <c r="E38" s="158"/>
      <c r="F38" s="158"/>
      <c r="G38" s="158"/>
      <c r="H38" s="158"/>
      <c r="I38" s="158"/>
      <c r="J38" s="159"/>
    </row>
    <row r="39" spans="1:10" ht="14.25">
      <c r="A39" s="23" t="s">
        <v>65</v>
      </c>
      <c r="B39" s="66" t="s">
        <v>66</v>
      </c>
      <c r="C39" s="25">
        <v>3197255.856</v>
      </c>
      <c r="D39" s="25">
        <v>3962844.965</v>
      </c>
      <c r="E39" s="25">
        <v>2394947.773</v>
      </c>
      <c r="F39" s="25">
        <v>3087929.796</v>
      </c>
      <c r="G39" s="25">
        <v>614219.216</v>
      </c>
      <c r="H39" s="25">
        <v>651554.15</v>
      </c>
      <c r="I39" s="25">
        <v>188088.867</v>
      </c>
      <c r="J39" s="25">
        <v>223361.019</v>
      </c>
    </row>
    <row r="40" spans="1:10" ht="14.25">
      <c r="A40" s="23" t="s">
        <v>67</v>
      </c>
      <c r="B40" s="66" t="s">
        <v>68</v>
      </c>
      <c r="C40" s="25">
        <v>2199309.45</v>
      </c>
      <c r="D40" s="25">
        <v>1599438.8599999999</v>
      </c>
      <c r="E40" s="25">
        <v>1853828.233</v>
      </c>
      <c r="F40" s="25">
        <v>1275613.108</v>
      </c>
      <c r="G40" s="25">
        <v>266966.521</v>
      </c>
      <c r="H40" s="25">
        <v>211059.136</v>
      </c>
      <c r="I40" s="25">
        <v>78514.696</v>
      </c>
      <c r="J40" s="25">
        <v>112766.616</v>
      </c>
    </row>
    <row r="41" spans="1:10" ht="14.25">
      <c r="A41" s="157" t="s">
        <v>1</v>
      </c>
      <c r="B41" s="158"/>
      <c r="C41" s="158"/>
      <c r="D41" s="158"/>
      <c r="E41" s="158"/>
      <c r="F41" s="158"/>
      <c r="G41" s="158"/>
      <c r="H41" s="158"/>
      <c r="I41" s="158"/>
      <c r="J41" s="159"/>
    </row>
    <row r="42" spans="1:10" ht="14.25">
      <c r="A42" s="23" t="s">
        <v>69</v>
      </c>
      <c r="B42" s="66" t="s">
        <v>70</v>
      </c>
      <c r="C42" s="25">
        <v>997946.4060000001</v>
      </c>
      <c r="D42" s="25">
        <v>2363406.105</v>
      </c>
      <c r="E42" s="25">
        <v>541119.54</v>
      </c>
      <c r="F42" s="25">
        <v>1812316.688</v>
      </c>
      <c r="G42" s="25">
        <v>347252.695</v>
      </c>
      <c r="H42" s="25">
        <v>440495.014</v>
      </c>
      <c r="I42" s="25">
        <v>109574.171</v>
      </c>
      <c r="J42" s="25">
        <v>110594.403</v>
      </c>
    </row>
    <row r="43" spans="1:10" ht="14.25">
      <c r="A43" s="157" t="s">
        <v>1</v>
      </c>
      <c r="B43" s="158"/>
      <c r="C43" s="158"/>
      <c r="D43" s="158"/>
      <c r="E43" s="158"/>
      <c r="F43" s="158"/>
      <c r="G43" s="158"/>
      <c r="H43" s="158"/>
      <c r="I43" s="158"/>
      <c r="J43" s="159"/>
    </row>
    <row r="44" spans="1:10" ht="14.25">
      <c r="A44" s="23" t="s">
        <v>71</v>
      </c>
      <c r="B44" s="66" t="s">
        <v>72</v>
      </c>
      <c r="C44" s="25">
        <v>557138.235</v>
      </c>
      <c r="D44" s="25">
        <v>739144.5989999999</v>
      </c>
      <c r="E44" s="25">
        <v>412825.598</v>
      </c>
      <c r="F44" s="25">
        <v>580548.846</v>
      </c>
      <c r="G44" s="25">
        <v>110626.336</v>
      </c>
      <c r="H44" s="25">
        <v>119893.021</v>
      </c>
      <c r="I44" s="25">
        <v>33686.301</v>
      </c>
      <c r="J44" s="25">
        <v>38702.732</v>
      </c>
    </row>
    <row r="45" spans="1:10" ht="14.25">
      <c r="A45" s="23" t="s">
        <v>73</v>
      </c>
      <c r="B45" s="66" t="s">
        <v>74</v>
      </c>
      <c r="C45" s="25">
        <v>-108617.486</v>
      </c>
      <c r="D45" s="25">
        <v>-91621.073</v>
      </c>
      <c r="E45" s="25">
        <v>-91092.262</v>
      </c>
      <c r="F45" s="25">
        <v>-95223.109</v>
      </c>
      <c r="G45" s="25">
        <v>-15102.509</v>
      </c>
      <c r="H45" s="25">
        <v>10179.37</v>
      </c>
      <c r="I45" s="25">
        <v>-2422.715</v>
      </c>
      <c r="J45" s="25">
        <v>-6577.334</v>
      </c>
    </row>
    <row r="46" spans="1:10" ht="14.25">
      <c r="A46" s="157" t="s">
        <v>1</v>
      </c>
      <c r="B46" s="158"/>
      <c r="C46" s="158"/>
      <c r="D46" s="158"/>
      <c r="E46" s="158"/>
      <c r="F46" s="158"/>
      <c r="G46" s="158"/>
      <c r="H46" s="158"/>
      <c r="I46" s="158"/>
      <c r="J46" s="159"/>
    </row>
    <row r="47" spans="1:10" ht="14.25">
      <c r="A47" s="23" t="s">
        <v>75</v>
      </c>
      <c r="B47" s="66" t="s">
        <v>76</v>
      </c>
      <c r="C47" s="25">
        <v>2665412.502</v>
      </c>
      <c r="D47" s="25">
        <v>3260741.8040000005</v>
      </c>
      <c r="E47" s="25">
        <v>1994222.734</v>
      </c>
      <c r="F47" s="25">
        <v>2555249.481</v>
      </c>
      <c r="G47" s="25">
        <v>514635.122</v>
      </c>
      <c r="H47" s="25">
        <v>519478.663</v>
      </c>
      <c r="I47" s="25">
        <v>156554.646</v>
      </c>
      <c r="J47" s="25">
        <v>186013.66</v>
      </c>
    </row>
    <row r="48" spans="1:10" ht="14.25">
      <c r="A48" s="23" t="s">
        <v>77</v>
      </c>
      <c r="B48" s="66" t="s">
        <v>78</v>
      </c>
      <c r="C48" s="25">
        <v>2115986.845</v>
      </c>
      <c r="D48" s="25">
        <v>1544859.225</v>
      </c>
      <c r="E48" s="25">
        <v>1774836.53</v>
      </c>
      <c r="F48" s="25">
        <v>1228258.53</v>
      </c>
      <c r="G48" s="25">
        <v>262906.254</v>
      </c>
      <c r="H48" s="25">
        <v>209056.04</v>
      </c>
      <c r="I48" s="25">
        <v>78244.061</v>
      </c>
      <c r="J48" s="25">
        <v>107544.655</v>
      </c>
    </row>
    <row r="49" spans="1:10" ht="14.25">
      <c r="A49" s="157" t="s">
        <v>1</v>
      </c>
      <c r="B49" s="158"/>
      <c r="C49" s="158"/>
      <c r="D49" s="158"/>
      <c r="E49" s="158"/>
      <c r="F49" s="158"/>
      <c r="G49" s="158"/>
      <c r="H49" s="158"/>
      <c r="I49" s="158"/>
      <c r="J49" s="159"/>
    </row>
    <row r="50" spans="1:10" ht="14.25">
      <c r="A50" s="23" t="s">
        <v>79</v>
      </c>
      <c r="B50" s="66" t="s">
        <v>80</v>
      </c>
      <c r="C50" s="25">
        <v>549425.6569999999</v>
      </c>
      <c r="D50" s="25">
        <v>1715882.579</v>
      </c>
      <c r="E50" s="25">
        <v>219386.2039999999</v>
      </c>
      <c r="F50" s="25">
        <v>1326990.9510000001</v>
      </c>
      <c r="G50" s="25">
        <v>251728.86799999996</v>
      </c>
      <c r="H50" s="25">
        <v>310422.623</v>
      </c>
      <c r="I50" s="25">
        <v>78310.585</v>
      </c>
      <c r="J50" s="25">
        <v>78469.005</v>
      </c>
    </row>
    <row r="51" spans="1:10" ht="14.25">
      <c r="A51" s="157" t="s">
        <v>1</v>
      </c>
      <c r="B51" s="158"/>
      <c r="C51" s="158"/>
      <c r="D51" s="158"/>
      <c r="E51" s="158"/>
      <c r="F51" s="158"/>
      <c r="G51" s="158"/>
      <c r="H51" s="158"/>
      <c r="I51" s="158"/>
      <c r="J51" s="159"/>
    </row>
    <row r="52" spans="1:10" ht="14.25">
      <c r="A52" s="23" t="s">
        <v>81</v>
      </c>
      <c r="B52" s="66" t="s">
        <v>82</v>
      </c>
      <c r="C52" s="25">
        <v>9651034.487</v>
      </c>
      <c r="D52" s="25">
        <v>9558719.665000001</v>
      </c>
      <c r="E52" s="25">
        <v>7609801.549</v>
      </c>
      <c r="F52" s="25">
        <v>7532784.892</v>
      </c>
      <c r="G52" s="25">
        <v>1461581.003</v>
      </c>
      <c r="H52" s="25">
        <v>1457067.714</v>
      </c>
      <c r="I52" s="25">
        <v>579651.935</v>
      </c>
      <c r="J52" s="25">
        <v>568867.059</v>
      </c>
    </row>
    <row r="53" spans="1:10" ht="14.25">
      <c r="A53" s="23" t="s">
        <v>83</v>
      </c>
      <c r="B53" s="66" t="s">
        <v>84</v>
      </c>
      <c r="C53" s="25">
        <v>2905435.628</v>
      </c>
      <c r="D53" s="25">
        <v>2338594.4890000005</v>
      </c>
      <c r="E53" s="25">
        <v>2010163.783</v>
      </c>
      <c r="F53" s="25">
        <v>1599726.59</v>
      </c>
      <c r="G53" s="25">
        <v>637723.394</v>
      </c>
      <c r="H53" s="25">
        <v>536883.145</v>
      </c>
      <c r="I53" s="25">
        <v>257548.451</v>
      </c>
      <c r="J53" s="25">
        <v>201984.754</v>
      </c>
    </row>
    <row r="54" spans="1:10" ht="14.25">
      <c r="A54" s="157" t="s">
        <v>1</v>
      </c>
      <c r="B54" s="158"/>
      <c r="C54" s="158"/>
      <c r="D54" s="158"/>
      <c r="E54" s="158"/>
      <c r="F54" s="158"/>
      <c r="G54" s="158"/>
      <c r="H54" s="158"/>
      <c r="I54" s="158"/>
      <c r="J54" s="159"/>
    </row>
    <row r="55" spans="1:10" ht="14.25">
      <c r="A55" s="23" t="s">
        <v>85</v>
      </c>
      <c r="B55" s="66" t="s">
        <v>86</v>
      </c>
      <c r="C55" s="25">
        <v>6745598.859</v>
      </c>
      <c r="D55" s="25">
        <v>7220125.176</v>
      </c>
      <c r="E55" s="25">
        <v>5599637.766</v>
      </c>
      <c r="F55" s="25">
        <v>5933058.302</v>
      </c>
      <c r="G55" s="25">
        <v>823857.609</v>
      </c>
      <c r="H55" s="25">
        <v>920184.5689999999</v>
      </c>
      <c r="I55" s="25">
        <v>322103.48400000005</v>
      </c>
      <c r="J55" s="25">
        <v>366882.30500000005</v>
      </c>
    </row>
    <row r="56" spans="1:10" ht="14.25">
      <c r="A56" s="157" t="s">
        <v>1</v>
      </c>
      <c r="B56" s="158"/>
      <c r="C56" s="158"/>
      <c r="D56" s="158"/>
      <c r="E56" s="158"/>
      <c r="F56" s="158"/>
      <c r="G56" s="158"/>
      <c r="H56" s="158"/>
      <c r="I56" s="158"/>
      <c r="J56" s="159"/>
    </row>
    <row r="57" spans="1:10" ht="14.25">
      <c r="A57" s="23" t="s">
        <v>87</v>
      </c>
      <c r="B57" s="66" t="s">
        <v>88</v>
      </c>
      <c r="C57" s="34">
        <v>479894.41000000003</v>
      </c>
      <c r="D57" s="34">
        <v>493147.12</v>
      </c>
      <c r="E57" s="34">
        <v>401204.28</v>
      </c>
      <c r="F57" s="34">
        <v>413066.15</v>
      </c>
      <c r="G57" s="34">
        <v>53704.7</v>
      </c>
      <c r="H57" s="34">
        <v>54039.47</v>
      </c>
      <c r="I57" s="34">
        <v>24985.43</v>
      </c>
      <c r="J57" s="34">
        <v>26041.5</v>
      </c>
    </row>
    <row r="58" spans="1:10" ht="14.25">
      <c r="A58" s="157" t="s">
        <v>1</v>
      </c>
      <c r="B58" s="158"/>
      <c r="C58" s="158"/>
      <c r="D58" s="158"/>
      <c r="E58" s="158"/>
      <c r="F58" s="158"/>
      <c r="G58" s="158"/>
      <c r="H58" s="158"/>
      <c r="I58" s="158"/>
      <c r="J58" s="159"/>
    </row>
    <row r="59" spans="1:10" ht="14.25">
      <c r="A59" s="23" t="s">
        <v>89</v>
      </c>
      <c r="B59" s="66" t="s">
        <v>90</v>
      </c>
      <c r="C59" s="33">
        <v>53897</v>
      </c>
      <c r="D59" s="33"/>
      <c r="E59" s="33">
        <v>46927</v>
      </c>
      <c r="F59" s="33"/>
      <c r="G59" s="33">
        <v>5264</v>
      </c>
      <c r="H59" s="33"/>
      <c r="I59" s="33">
        <v>1706</v>
      </c>
      <c r="J59" s="33"/>
    </row>
    <row r="60" spans="2:10" ht="14.25">
      <c r="B60" s="5"/>
      <c r="C60" s="5"/>
      <c r="D60" s="6"/>
      <c r="E60" s="6"/>
      <c r="F60" s="6"/>
      <c r="G60" s="6"/>
      <c r="H60" s="5"/>
      <c r="I60" s="5"/>
      <c r="J60" s="5"/>
    </row>
    <row r="61" spans="2:10" ht="14.25">
      <c r="B61" s="5"/>
      <c r="C61" s="5"/>
      <c r="D61" s="6"/>
      <c r="E61" s="6"/>
      <c r="F61" s="6"/>
      <c r="G61" s="6"/>
      <c r="H61" s="5"/>
      <c r="I61" s="5"/>
      <c r="J61" s="5"/>
    </row>
    <row r="62" spans="2:10" ht="14.25">
      <c r="B62" s="5"/>
      <c r="C62" s="5"/>
      <c r="D62" s="6"/>
      <c r="E62" s="6"/>
      <c r="F62" s="6"/>
      <c r="G62" s="6"/>
      <c r="H62" s="5"/>
      <c r="I62" s="5"/>
      <c r="J62" s="5"/>
    </row>
    <row r="63" spans="2:10" ht="14.25">
      <c r="B63" s="5"/>
      <c r="C63" s="5"/>
      <c r="D63" s="6"/>
      <c r="E63" s="6"/>
      <c r="F63" s="6"/>
      <c r="G63" s="6"/>
      <c r="H63" s="5"/>
      <c r="I63" s="5"/>
      <c r="J63" s="5"/>
    </row>
    <row r="64" spans="2:10" ht="14.25">
      <c r="B64" s="5"/>
      <c r="C64" s="5"/>
      <c r="D64" s="6"/>
      <c r="E64" s="6"/>
      <c r="F64" s="6"/>
      <c r="G64" s="6"/>
      <c r="H64" s="5"/>
      <c r="I64" s="5"/>
      <c r="J64" s="5"/>
    </row>
    <row r="65" spans="2:10" ht="14.25">
      <c r="B65" s="5"/>
      <c r="C65" s="5"/>
      <c r="D65" s="6"/>
      <c r="E65" s="6"/>
      <c r="F65" s="6"/>
      <c r="G65" s="6"/>
      <c r="H65" s="5"/>
      <c r="I65" s="5"/>
      <c r="J65" s="5"/>
    </row>
    <row r="66" spans="2:10" ht="14.25">
      <c r="B66" s="5"/>
      <c r="C66" s="5"/>
      <c r="D66" s="6"/>
      <c r="E66" s="6"/>
      <c r="F66" s="6"/>
      <c r="G66" s="6"/>
      <c r="H66" s="5"/>
      <c r="I66" s="5"/>
      <c r="J66" s="5"/>
    </row>
    <row r="67" spans="2:10" ht="14.25">
      <c r="B67" s="5"/>
      <c r="C67" s="5"/>
      <c r="D67" s="6"/>
      <c r="E67" s="6"/>
      <c r="F67" s="6"/>
      <c r="G67" s="6"/>
      <c r="H67" s="5"/>
      <c r="I67" s="5"/>
      <c r="J67" s="5"/>
    </row>
    <row r="68" spans="3:10" ht="14.25">
      <c r="C68" s="5"/>
      <c r="D68" s="5"/>
      <c r="E68" s="5"/>
      <c r="F68" s="5"/>
      <c r="G68" s="5"/>
      <c r="H68" s="5"/>
      <c r="I68" s="5"/>
      <c r="J68" s="5"/>
    </row>
    <row r="69" spans="3:10" ht="14.25">
      <c r="C69" s="5"/>
      <c r="D69" s="5"/>
      <c r="E69" s="5"/>
      <c r="F69" s="5"/>
      <c r="G69" s="5"/>
      <c r="H69" s="5"/>
      <c r="I69" s="5"/>
      <c r="J69" s="5"/>
    </row>
    <row r="70" spans="3:10" ht="14.25">
      <c r="C70" s="5"/>
      <c r="D70" s="5"/>
      <c r="E70" s="5"/>
      <c r="F70" s="5"/>
      <c r="G70" s="5"/>
      <c r="H70" s="5"/>
      <c r="I70" s="5"/>
      <c r="J70" s="5"/>
    </row>
    <row r="71" spans="3:10" ht="14.25">
      <c r="C71" s="5"/>
      <c r="D71" s="5"/>
      <c r="E71" s="5"/>
      <c r="F71" s="5"/>
      <c r="G71" s="5"/>
      <c r="H71" s="5"/>
      <c r="I71" s="5"/>
      <c r="J71" s="5"/>
    </row>
    <row r="72" spans="3:10" ht="14.25">
      <c r="C72" s="5"/>
      <c r="D72" s="5"/>
      <c r="E72" s="5"/>
      <c r="F72" s="5"/>
      <c r="G72" s="5"/>
      <c r="H72" s="5"/>
      <c r="I72" s="5"/>
      <c r="J72" s="5"/>
    </row>
    <row r="73" spans="3:10" ht="14.25">
      <c r="C73" s="5"/>
      <c r="D73" s="5"/>
      <c r="E73" s="5"/>
      <c r="F73" s="5"/>
      <c r="G73" s="5"/>
      <c r="H73" s="5"/>
      <c r="I73" s="5"/>
      <c r="J73" s="5"/>
    </row>
    <row r="74" spans="3:10" ht="14.25">
      <c r="C74" s="5"/>
      <c r="D74" s="5"/>
      <c r="E74" s="5"/>
      <c r="F74" s="5"/>
      <c r="G74" s="5"/>
      <c r="H74" s="5"/>
      <c r="I74" s="5"/>
      <c r="J74" s="5"/>
    </row>
    <row r="75" spans="3:10" ht="14.25">
      <c r="C75" s="5"/>
      <c r="D75" s="5"/>
      <c r="E75" s="5"/>
      <c r="F75" s="5"/>
      <c r="G75" s="5"/>
      <c r="H75" s="5"/>
      <c r="I75" s="5"/>
      <c r="J75" s="5"/>
    </row>
    <row r="76" spans="3:10" ht="14.25">
      <c r="C76" s="5"/>
      <c r="D76" s="5"/>
      <c r="E76" s="5"/>
      <c r="F76" s="5"/>
      <c r="G76" s="5"/>
      <c r="H76" s="5"/>
      <c r="I76" s="5"/>
      <c r="J76" s="5"/>
    </row>
    <row r="77" spans="3:10" ht="14.25">
      <c r="C77" s="5"/>
      <c r="D77" s="5"/>
      <c r="E77" s="5"/>
      <c r="F77" s="5"/>
      <c r="G77" s="5"/>
      <c r="H77" s="5"/>
      <c r="I77" s="5"/>
      <c r="J77" s="5"/>
    </row>
    <row r="78" spans="3:10" ht="14.25">
      <c r="C78" s="5"/>
      <c r="D78" s="5"/>
      <c r="E78" s="5"/>
      <c r="F78" s="5"/>
      <c r="G78" s="5"/>
      <c r="H78" s="5"/>
      <c r="I78" s="5"/>
      <c r="J78" s="5"/>
    </row>
    <row r="79" spans="3:10" ht="14.25">
      <c r="C79" s="5"/>
      <c r="D79" s="5"/>
      <c r="E79" s="5"/>
      <c r="F79" s="5"/>
      <c r="G79" s="5"/>
      <c r="H79" s="5"/>
      <c r="I79" s="5"/>
      <c r="J79" s="5"/>
    </row>
    <row r="80" spans="3:10" ht="14.25">
      <c r="C80" s="5"/>
      <c r="D80" s="5"/>
      <c r="E80" s="5"/>
      <c r="F80" s="5"/>
      <c r="G80" s="5"/>
      <c r="H80" s="5"/>
      <c r="I80" s="5"/>
      <c r="J80" s="5"/>
    </row>
    <row r="81" spans="3:10" ht="14.25">
      <c r="C81" s="5"/>
      <c r="D81" s="5"/>
      <c r="E81" s="5"/>
      <c r="F81" s="5"/>
      <c r="G81" s="5"/>
      <c r="H81" s="5"/>
      <c r="I81" s="5"/>
      <c r="J81" s="5"/>
    </row>
    <row r="82" spans="3:10" ht="14.25">
      <c r="C82" s="5"/>
      <c r="D82" s="5"/>
      <c r="E82" s="5"/>
      <c r="F82" s="5"/>
      <c r="G82" s="5"/>
      <c r="H82" s="5"/>
      <c r="I82" s="5"/>
      <c r="J82" s="5"/>
    </row>
    <row r="83" spans="3:10" ht="14.25">
      <c r="C83" s="5"/>
      <c r="D83" s="5"/>
      <c r="E83" s="5"/>
      <c r="F83" s="5"/>
      <c r="G83" s="5"/>
      <c r="H83" s="5"/>
      <c r="I83" s="5"/>
      <c r="J83" s="5"/>
    </row>
    <row r="84" spans="3:10" ht="14.25">
      <c r="C84" s="5"/>
      <c r="D84" s="5"/>
      <c r="E84" s="5"/>
      <c r="F84" s="5"/>
      <c r="G84" s="5"/>
      <c r="H84" s="5"/>
      <c r="I84" s="5"/>
      <c r="J84" s="5"/>
    </row>
    <row r="85" spans="3:10" ht="14.25">
      <c r="C85" s="5"/>
      <c r="D85" s="5"/>
      <c r="E85" s="5"/>
      <c r="F85" s="5"/>
      <c r="G85" s="5"/>
      <c r="H85" s="5"/>
      <c r="I85" s="5"/>
      <c r="J85" s="5"/>
    </row>
    <row r="86" spans="3:10" ht="14.25">
      <c r="C86" s="5"/>
      <c r="D86" s="5"/>
      <c r="E86" s="5"/>
      <c r="F86" s="5"/>
      <c r="G86" s="5"/>
      <c r="H86" s="5"/>
      <c r="I86" s="5"/>
      <c r="J86" s="5"/>
    </row>
    <row r="87" spans="3:10" ht="14.25">
      <c r="C87" s="5"/>
      <c r="D87" s="5"/>
      <c r="E87" s="5"/>
      <c r="F87" s="5"/>
      <c r="G87" s="5"/>
      <c r="H87" s="5"/>
      <c r="I87" s="5"/>
      <c r="J87" s="5"/>
    </row>
    <row r="88" spans="3:10" ht="14.25">
      <c r="C88" s="5"/>
      <c r="D88" s="5"/>
      <c r="E88" s="5"/>
      <c r="F88" s="5"/>
      <c r="G88" s="5"/>
      <c r="H88" s="5"/>
      <c r="I88" s="5"/>
      <c r="J88" s="5"/>
    </row>
    <row r="89" spans="3:10" ht="14.25">
      <c r="C89" s="5"/>
      <c r="D89" s="5"/>
      <c r="E89" s="5"/>
      <c r="F89" s="5"/>
      <c r="G89" s="5"/>
      <c r="H89" s="5"/>
      <c r="I89" s="5"/>
      <c r="J89" s="5"/>
    </row>
    <row r="90" spans="3:10" ht="14.25">
      <c r="C90" s="5"/>
      <c r="D90" s="5"/>
      <c r="E90" s="5"/>
      <c r="F90" s="5"/>
      <c r="G90" s="5"/>
      <c r="H90" s="5"/>
      <c r="I90" s="5"/>
      <c r="J90" s="5"/>
    </row>
    <row r="91" spans="3:10" ht="14.25">
      <c r="C91" s="5"/>
      <c r="D91" s="5"/>
      <c r="E91" s="5"/>
      <c r="F91" s="5"/>
      <c r="G91" s="5"/>
      <c r="H91" s="5"/>
      <c r="I91" s="5"/>
      <c r="J91" s="5"/>
    </row>
    <row r="92" spans="3:10" ht="14.25">
      <c r="C92" s="5"/>
      <c r="D92" s="5"/>
      <c r="E92" s="5"/>
      <c r="F92" s="5"/>
      <c r="G92" s="5"/>
      <c r="H92" s="5"/>
      <c r="I92" s="5"/>
      <c r="J92" s="5"/>
    </row>
    <row r="93" spans="3:10" ht="14.25">
      <c r="C93" s="5"/>
      <c r="D93" s="5"/>
      <c r="E93" s="5"/>
      <c r="F93" s="5"/>
      <c r="G93" s="5"/>
      <c r="H93" s="5"/>
      <c r="I93" s="5"/>
      <c r="J93" s="5"/>
    </row>
    <row r="94" spans="3:10" ht="14.25">
      <c r="C94" s="5"/>
      <c r="D94" s="5"/>
      <c r="E94" s="5"/>
      <c r="F94" s="5"/>
      <c r="G94" s="5"/>
      <c r="H94" s="5"/>
      <c r="I94" s="5"/>
      <c r="J94" s="5"/>
    </row>
    <row r="95" spans="3:10" ht="14.25">
      <c r="C95" s="5"/>
      <c r="D95" s="5"/>
      <c r="E95" s="5"/>
      <c r="F95" s="5"/>
      <c r="G95" s="5"/>
      <c r="H95" s="5"/>
      <c r="I95" s="5"/>
      <c r="J95" s="5"/>
    </row>
    <row r="96" spans="3:10" ht="14.25">
      <c r="C96" s="5"/>
      <c r="D96" s="5"/>
      <c r="E96" s="5"/>
      <c r="F96" s="5"/>
      <c r="G96" s="5"/>
      <c r="H96" s="5"/>
      <c r="I96" s="5"/>
      <c r="J96" s="5"/>
    </row>
    <row r="97" spans="3:10" ht="14.25">
      <c r="C97" s="5"/>
      <c r="D97" s="5"/>
      <c r="E97" s="5"/>
      <c r="F97" s="5"/>
      <c r="G97" s="5"/>
      <c r="H97" s="5"/>
      <c r="I97" s="5"/>
      <c r="J97" s="5"/>
    </row>
    <row r="98" spans="3:10" ht="14.25">
      <c r="C98" s="5"/>
      <c r="D98" s="5"/>
      <c r="E98" s="5"/>
      <c r="F98" s="5"/>
      <c r="G98" s="5"/>
      <c r="H98" s="5"/>
      <c r="I98" s="5"/>
      <c r="J98" s="5"/>
    </row>
    <row r="99" spans="3:10" ht="14.25">
      <c r="C99" s="5"/>
      <c r="D99" s="5"/>
      <c r="E99" s="5"/>
      <c r="F99" s="5"/>
      <c r="G99" s="5"/>
      <c r="H99" s="5"/>
      <c r="I99" s="5"/>
      <c r="J99" s="5"/>
    </row>
    <row r="100" spans="3:10" ht="14.25">
      <c r="C100" s="5"/>
      <c r="D100" s="5"/>
      <c r="E100" s="5"/>
      <c r="F100" s="5"/>
      <c r="G100" s="5"/>
      <c r="H100" s="5"/>
      <c r="I100" s="5"/>
      <c r="J100" s="5"/>
    </row>
    <row r="101" spans="3:10" ht="14.25">
      <c r="C101" s="5"/>
      <c r="D101" s="5"/>
      <c r="E101" s="5"/>
      <c r="F101" s="5"/>
      <c r="G101" s="5"/>
      <c r="H101" s="5"/>
      <c r="I101" s="5"/>
      <c r="J101" s="5"/>
    </row>
    <row r="102" spans="3:10" ht="14.25">
      <c r="C102" s="5"/>
      <c r="D102" s="5"/>
      <c r="E102" s="5"/>
      <c r="F102" s="5"/>
      <c r="G102" s="5"/>
      <c r="H102" s="5"/>
      <c r="I102" s="5"/>
      <c r="J102" s="5"/>
    </row>
    <row r="103" spans="3:10" ht="14.25">
      <c r="C103" s="5"/>
      <c r="D103" s="5"/>
      <c r="E103" s="5"/>
      <c r="F103" s="5"/>
      <c r="G103" s="5"/>
      <c r="H103" s="5"/>
      <c r="I103" s="5"/>
      <c r="J103" s="5"/>
    </row>
    <row r="104" spans="3:10" ht="14.25">
      <c r="C104" s="5"/>
      <c r="D104" s="5"/>
      <c r="E104" s="5"/>
      <c r="F104" s="5"/>
      <c r="G104" s="5"/>
      <c r="H104" s="5"/>
      <c r="I104" s="5"/>
      <c r="J104" s="5"/>
    </row>
    <row r="105" spans="3:10" ht="14.25">
      <c r="C105" s="5"/>
      <c r="D105" s="5"/>
      <c r="E105" s="5"/>
      <c r="F105" s="5"/>
      <c r="G105" s="5"/>
      <c r="H105" s="5"/>
      <c r="I105" s="5"/>
      <c r="J105" s="5"/>
    </row>
    <row r="106" spans="3:10" ht="14.25">
      <c r="C106" s="5"/>
      <c r="D106" s="5"/>
      <c r="E106" s="5"/>
      <c r="F106" s="5"/>
      <c r="G106" s="5"/>
      <c r="H106" s="5"/>
      <c r="I106" s="5"/>
      <c r="J106" s="5"/>
    </row>
    <row r="107" spans="3:10" ht="14.25">
      <c r="C107" s="5"/>
      <c r="D107" s="5"/>
      <c r="E107" s="5"/>
      <c r="F107" s="5"/>
      <c r="G107" s="5"/>
      <c r="H107" s="5"/>
      <c r="I107" s="5"/>
      <c r="J107" s="5"/>
    </row>
    <row r="108" spans="3:10" ht="14.25">
      <c r="C108" s="5"/>
      <c r="D108" s="5"/>
      <c r="E108" s="5"/>
      <c r="F108" s="5"/>
      <c r="G108" s="5"/>
      <c r="H108" s="5"/>
      <c r="I108" s="5"/>
      <c r="J108" s="5"/>
    </row>
    <row r="109" spans="3:10" ht="14.25">
      <c r="C109" s="5"/>
      <c r="D109" s="5"/>
      <c r="E109" s="5"/>
      <c r="F109" s="5"/>
      <c r="G109" s="5"/>
      <c r="H109" s="5"/>
      <c r="I109" s="5"/>
      <c r="J109" s="5"/>
    </row>
    <row r="110" spans="3:10" ht="14.25">
      <c r="C110" s="5"/>
      <c r="D110" s="5"/>
      <c r="E110" s="5"/>
      <c r="F110" s="5"/>
      <c r="G110" s="5"/>
      <c r="H110" s="5"/>
      <c r="I110" s="5"/>
      <c r="J110" s="5"/>
    </row>
    <row r="111" spans="3:10" ht="14.25">
      <c r="C111" s="5"/>
      <c r="D111" s="5"/>
      <c r="E111" s="5"/>
      <c r="F111" s="5"/>
      <c r="G111" s="5"/>
      <c r="H111" s="5"/>
      <c r="I111" s="5"/>
      <c r="J111" s="5"/>
    </row>
    <row r="112" spans="3:10" ht="14.25">
      <c r="C112" s="5"/>
      <c r="D112" s="5"/>
      <c r="E112" s="5"/>
      <c r="F112" s="5"/>
      <c r="G112" s="5"/>
      <c r="H112" s="5"/>
      <c r="I112" s="5"/>
      <c r="J112" s="5"/>
    </row>
    <row r="113" spans="3:10" ht="14.25">
      <c r="C113" s="5"/>
      <c r="D113" s="5"/>
      <c r="E113" s="5"/>
      <c r="F113" s="5"/>
      <c r="G113" s="5"/>
      <c r="H113" s="5"/>
      <c r="I113" s="5"/>
      <c r="J113" s="5"/>
    </row>
    <row r="114" spans="3:10" ht="14.25">
      <c r="C114" s="5"/>
      <c r="D114" s="5"/>
      <c r="E114" s="5"/>
      <c r="F114" s="5"/>
      <c r="G114" s="5"/>
      <c r="H114" s="5"/>
      <c r="I114" s="5"/>
      <c r="J114" s="5"/>
    </row>
    <row r="115" spans="3:10" ht="14.25">
      <c r="C115" s="5"/>
      <c r="D115" s="5"/>
      <c r="E115" s="5"/>
      <c r="F115" s="5"/>
      <c r="G115" s="5"/>
      <c r="H115" s="5"/>
      <c r="I115" s="5"/>
      <c r="J115" s="5"/>
    </row>
    <row r="116" spans="3:10" ht="14.25">
      <c r="C116" s="5"/>
      <c r="D116" s="5"/>
      <c r="E116" s="5"/>
      <c r="F116" s="5"/>
      <c r="G116" s="5"/>
      <c r="H116" s="5"/>
      <c r="I116" s="5"/>
      <c r="J116" s="5"/>
    </row>
    <row r="117" spans="3:10" ht="14.25">
      <c r="C117" s="5"/>
      <c r="D117" s="5"/>
      <c r="E117" s="5"/>
      <c r="F117" s="5"/>
      <c r="G117" s="5"/>
      <c r="H117" s="5"/>
      <c r="I117" s="5"/>
      <c r="J117" s="5"/>
    </row>
    <row r="118" spans="3:10" ht="14.25">
      <c r="C118" s="5"/>
      <c r="D118" s="5"/>
      <c r="E118" s="5"/>
      <c r="F118" s="5"/>
      <c r="G118" s="5"/>
      <c r="H118" s="5"/>
      <c r="I118" s="5"/>
      <c r="J118" s="5"/>
    </row>
    <row r="119" spans="3:10" ht="14.25">
      <c r="C119" s="5"/>
      <c r="D119" s="5"/>
      <c r="E119" s="5"/>
      <c r="F119" s="5"/>
      <c r="G119" s="5"/>
      <c r="H119" s="5"/>
      <c r="I119" s="5"/>
      <c r="J119" s="5"/>
    </row>
    <row r="120" spans="3:10" ht="14.25">
      <c r="C120" s="5"/>
      <c r="D120" s="5"/>
      <c r="E120" s="5"/>
      <c r="F120" s="5"/>
      <c r="G120" s="5"/>
      <c r="H120" s="5"/>
      <c r="I120" s="5"/>
      <c r="J120" s="5"/>
    </row>
    <row r="121" spans="3:10" ht="14.25">
      <c r="C121" s="5"/>
      <c r="D121" s="5"/>
      <c r="E121" s="5"/>
      <c r="F121" s="5"/>
      <c r="G121" s="5"/>
      <c r="H121" s="5"/>
      <c r="I121" s="5"/>
      <c r="J121" s="5"/>
    </row>
    <row r="122" spans="3:10" ht="14.25">
      <c r="C122" s="5"/>
      <c r="D122" s="5"/>
      <c r="E122" s="5"/>
      <c r="F122" s="5"/>
      <c r="G122" s="5"/>
      <c r="H122" s="5"/>
      <c r="I122" s="5"/>
      <c r="J122" s="5"/>
    </row>
    <row r="123" spans="3:10" ht="14.25">
      <c r="C123" s="5"/>
      <c r="D123" s="5"/>
      <c r="E123" s="5"/>
      <c r="F123" s="5"/>
      <c r="G123" s="5"/>
      <c r="H123" s="5"/>
      <c r="I123" s="5"/>
      <c r="J123" s="5"/>
    </row>
    <row r="124" spans="3:10" ht="14.25">
      <c r="C124" s="5"/>
      <c r="D124" s="5"/>
      <c r="E124" s="5"/>
      <c r="F124" s="5"/>
      <c r="G124" s="5"/>
      <c r="H124" s="5"/>
      <c r="I124" s="5"/>
      <c r="J124" s="5"/>
    </row>
    <row r="125" spans="3:10" ht="14.25">
      <c r="C125" s="5"/>
      <c r="D125" s="5"/>
      <c r="E125" s="5"/>
      <c r="F125" s="5"/>
      <c r="G125" s="5"/>
      <c r="H125" s="5"/>
      <c r="I125" s="5"/>
      <c r="J125" s="5"/>
    </row>
    <row r="126" spans="3:10" ht="14.25">
      <c r="C126" s="5"/>
      <c r="D126" s="5"/>
      <c r="E126" s="5"/>
      <c r="F126" s="5"/>
      <c r="G126" s="5"/>
      <c r="H126" s="5"/>
      <c r="I126" s="5"/>
      <c r="J126" s="5"/>
    </row>
    <row r="127" spans="3:10" ht="14.25">
      <c r="C127" s="5"/>
      <c r="D127" s="5"/>
      <c r="E127" s="5"/>
      <c r="F127" s="5"/>
      <c r="G127" s="5"/>
      <c r="H127" s="5"/>
      <c r="I127" s="5"/>
      <c r="J127" s="5"/>
    </row>
    <row r="128" spans="3:10" ht="14.25">
      <c r="C128" s="5"/>
      <c r="D128" s="5"/>
      <c r="E128" s="5"/>
      <c r="F128" s="5"/>
      <c r="G128" s="5"/>
      <c r="H128" s="5"/>
      <c r="I128" s="5"/>
      <c r="J128" s="5"/>
    </row>
    <row r="129" spans="3:10" ht="14.25">
      <c r="C129" s="5"/>
      <c r="D129" s="5"/>
      <c r="E129" s="5"/>
      <c r="F129" s="5"/>
      <c r="G129" s="5"/>
      <c r="H129" s="5"/>
      <c r="I129" s="5"/>
      <c r="J129" s="5"/>
    </row>
    <row r="130" spans="3:10" ht="14.25">
      <c r="C130" s="5"/>
      <c r="D130" s="5"/>
      <c r="E130" s="5"/>
      <c r="F130" s="5"/>
      <c r="G130" s="5"/>
      <c r="H130" s="5"/>
      <c r="I130" s="5"/>
      <c r="J130" s="5"/>
    </row>
    <row r="131" spans="3:10" ht="14.25">
      <c r="C131" s="5"/>
      <c r="D131" s="5"/>
      <c r="E131" s="5"/>
      <c r="F131" s="5"/>
      <c r="G131" s="5"/>
      <c r="H131" s="5"/>
      <c r="I131" s="5"/>
      <c r="J131" s="5"/>
    </row>
    <row r="132" spans="3:10" ht="14.25">
      <c r="C132" s="5"/>
      <c r="D132" s="5"/>
      <c r="E132" s="5"/>
      <c r="F132" s="5"/>
      <c r="G132" s="5"/>
      <c r="H132" s="5"/>
      <c r="I132" s="5"/>
      <c r="J132" s="5"/>
    </row>
    <row r="133" spans="3:10" ht="14.25">
      <c r="C133" s="5"/>
      <c r="D133" s="5"/>
      <c r="E133" s="5"/>
      <c r="F133" s="5"/>
      <c r="G133" s="5"/>
      <c r="H133" s="5"/>
      <c r="I133" s="5"/>
      <c r="J133" s="5"/>
    </row>
    <row r="134" spans="3:10" ht="14.25">
      <c r="C134" s="5"/>
      <c r="D134" s="5"/>
      <c r="E134" s="5"/>
      <c r="F134" s="5"/>
      <c r="G134" s="5"/>
      <c r="H134" s="5"/>
      <c r="I134" s="5"/>
      <c r="J134" s="5"/>
    </row>
    <row r="135" spans="3:10" ht="14.25">
      <c r="C135" s="5"/>
      <c r="D135" s="5"/>
      <c r="E135" s="5"/>
      <c r="F135" s="5"/>
      <c r="G135" s="5"/>
      <c r="H135" s="5"/>
      <c r="I135" s="5"/>
      <c r="J135" s="5"/>
    </row>
    <row r="136" spans="3:10" ht="14.25">
      <c r="C136" s="5"/>
      <c r="D136" s="5"/>
      <c r="E136" s="5"/>
      <c r="F136" s="5"/>
      <c r="G136" s="5"/>
      <c r="H136" s="5"/>
      <c r="I136" s="5"/>
      <c r="J136" s="5"/>
    </row>
    <row r="137" spans="3:10" ht="14.25">
      <c r="C137" s="5"/>
      <c r="D137" s="5"/>
      <c r="E137" s="5"/>
      <c r="F137" s="5"/>
      <c r="G137" s="5"/>
      <c r="H137" s="5"/>
      <c r="I137" s="5"/>
      <c r="J137" s="5"/>
    </row>
    <row r="138" spans="3:10" ht="14.25">
      <c r="C138" s="5"/>
      <c r="D138" s="5"/>
      <c r="E138" s="5"/>
      <c r="F138" s="5"/>
      <c r="G138" s="5"/>
      <c r="H138" s="5"/>
      <c r="I138" s="5"/>
      <c r="J138" s="5"/>
    </row>
    <row r="139" spans="3:10" ht="14.25">
      <c r="C139" s="5"/>
      <c r="D139" s="5"/>
      <c r="E139" s="5"/>
      <c r="F139" s="5"/>
      <c r="G139" s="5"/>
      <c r="H139" s="5"/>
      <c r="I139" s="5"/>
      <c r="J139" s="5"/>
    </row>
    <row r="140" spans="3:10" ht="14.25">
      <c r="C140" s="5"/>
      <c r="D140" s="5"/>
      <c r="E140" s="5"/>
      <c r="F140" s="5"/>
      <c r="G140" s="5"/>
      <c r="H140" s="5"/>
      <c r="I140" s="5"/>
      <c r="J140" s="5"/>
    </row>
    <row r="141" spans="3:10" ht="14.25">
      <c r="C141" s="5"/>
      <c r="D141" s="5"/>
      <c r="E141" s="5"/>
      <c r="F141" s="5"/>
      <c r="G141" s="5"/>
      <c r="H141" s="5"/>
      <c r="I141" s="5"/>
      <c r="J141" s="5"/>
    </row>
    <row r="142" spans="3:10" ht="14.25">
      <c r="C142" s="5"/>
      <c r="D142" s="5"/>
      <c r="E142" s="5"/>
      <c r="F142" s="5"/>
      <c r="G142" s="5"/>
      <c r="H142" s="5"/>
      <c r="I142" s="5"/>
      <c r="J142" s="5"/>
    </row>
    <row r="143" spans="3:10" ht="14.25">
      <c r="C143" s="5"/>
      <c r="D143" s="5"/>
      <c r="E143" s="5"/>
      <c r="F143" s="5"/>
      <c r="G143" s="5"/>
      <c r="H143" s="5"/>
      <c r="I143" s="5"/>
      <c r="J143" s="5"/>
    </row>
  </sheetData>
  <sheetProtection/>
  <mergeCells count="20">
    <mergeCell ref="A54:J54"/>
    <mergeCell ref="A56:J56"/>
    <mergeCell ref="A58:J58"/>
    <mergeCell ref="A8:A15"/>
    <mergeCell ref="A16:A19"/>
    <mergeCell ref="A20:A22"/>
    <mergeCell ref="A25:A32"/>
    <mergeCell ref="A33:A36"/>
    <mergeCell ref="A38:J38"/>
    <mergeCell ref="A41:J41"/>
    <mergeCell ref="A43:J43"/>
    <mergeCell ref="A46:J46"/>
    <mergeCell ref="A49:J49"/>
    <mergeCell ref="A51:J51"/>
    <mergeCell ref="A5:B6"/>
    <mergeCell ref="C5:D5"/>
    <mergeCell ref="E5:F5"/>
    <mergeCell ref="G5:H5"/>
    <mergeCell ref="I5:J5"/>
    <mergeCell ref="A23:J2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A7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3.7109375" style="19" customWidth="1"/>
    <col min="3" max="3" width="31.00390625" style="19" bestFit="1" customWidth="1"/>
    <col min="4" max="7" width="10.8515625" style="19" bestFit="1" customWidth="1"/>
    <col min="8" max="9" width="10.00390625" style="19" bestFit="1" customWidth="1"/>
    <col min="10" max="11" width="9.140625" style="19" bestFit="1" customWidth="1"/>
    <col min="12" max="13" width="11.00390625" style="19" bestFit="1" customWidth="1"/>
    <col min="14" max="16" width="10.00390625" style="19" bestFit="1" customWidth="1"/>
    <col min="17" max="28" width="11.00390625" style="19" bestFit="1" customWidth="1"/>
    <col min="29" max="31" width="10.00390625" style="19" bestFit="1" customWidth="1"/>
    <col min="32" max="35" width="11.00390625" style="19" bestFit="1" customWidth="1"/>
    <col min="36" max="37" width="10.00390625" style="19" bestFit="1" customWidth="1"/>
    <col min="38" max="41" width="11.00390625" style="19" bestFit="1" customWidth="1"/>
    <col min="42" max="46" width="10.00390625" style="19" bestFit="1" customWidth="1"/>
    <col min="47" max="50" width="11.00390625" style="19" bestFit="1" customWidth="1"/>
    <col min="51" max="51" width="10.00390625" style="19" bestFit="1" customWidth="1"/>
    <col min="52" max="52" width="9.28125" style="19" bestFit="1" customWidth="1"/>
    <col min="53" max="68" width="11.00390625" style="19" bestFit="1" customWidth="1"/>
    <col min="69" max="70" width="10.00390625" style="19" bestFit="1" customWidth="1"/>
    <col min="71" max="74" width="11.00390625" style="19" bestFit="1" customWidth="1"/>
    <col min="75" max="76" width="10.00390625" style="19" bestFit="1" customWidth="1"/>
    <col min="77" max="83" width="11.00390625" style="19" bestFit="1" customWidth="1"/>
    <col min="84" max="85" width="10.00390625" style="19" bestFit="1" customWidth="1"/>
    <col min="86" max="89" width="11.00390625" style="19" bestFit="1" customWidth="1"/>
    <col min="90" max="103" width="10.00390625" style="19" bestFit="1" customWidth="1"/>
    <col min="104" max="106" width="11.00390625" style="19" bestFit="1" customWidth="1"/>
    <col min="107" max="109" width="10.00390625" style="19" bestFit="1" customWidth="1"/>
    <col min="110" max="113" width="11.00390625" style="19" bestFit="1" customWidth="1"/>
    <col min="114" max="119" width="10.00390625" style="19" bestFit="1" customWidth="1"/>
    <col min="120" max="121" width="9.28125" style="19" bestFit="1" customWidth="1"/>
    <col min="122" max="125" width="11.00390625" style="19" bestFit="1" customWidth="1"/>
    <col min="126" max="126" width="10.00390625" style="19" bestFit="1" customWidth="1"/>
    <col min="127" max="129" width="11.00390625" style="19" bestFit="1" customWidth="1"/>
    <col min="130" max="131" width="10.00390625" style="19" bestFit="1" customWidth="1"/>
    <col min="132" max="142" width="9.28125" style="19" bestFit="1" customWidth="1"/>
    <col min="143" max="144" width="10.00390625" style="19" bestFit="1" customWidth="1"/>
    <col min="145" max="152" width="9.28125" style="19" bestFit="1" customWidth="1"/>
    <col min="153" max="155" width="11.00390625" style="19" bestFit="1" customWidth="1"/>
    <col min="156" max="157" width="10.00390625" style="19" bestFit="1" customWidth="1"/>
    <col min="158" max="16384" width="9.140625" style="19" customWidth="1"/>
  </cols>
  <sheetData>
    <row r="1" spans="1:8" ht="14.25">
      <c r="A1" s="1" t="s">
        <v>336</v>
      </c>
      <c r="B1" s="1"/>
      <c r="C1" s="1"/>
      <c r="D1" s="1"/>
      <c r="E1" s="1"/>
      <c r="F1" s="1"/>
      <c r="G1" s="1"/>
      <c r="H1"/>
    </row>
    <row r="2" spans="1:8" ht="12.75">
      <c r="A2" s="1" t="s">
        <v>92</v>
      </c>
      <c r="B2" s="1"/>
      <c r="C2" s="1"/>
      <c r="D2" s="1"/>
      <c r="E2" s="1"/>
      <c r="F2" s="1"/>
      <c r="G2" s="1"/>
      <c r="H2" s="8"/>
    </row>
    <row r="3" spans="1:11" ht="12">
      <c r="A3" s="22"/>
      <c r="B3" s="22"/>
      <c r="C3" s="22"/>
      <c r="D3" s="22"/>
      <c r="E3" s="22"/>
      <c r="F3" s="22"/>
      <c r="G3" s="22"/>
      <c r="H3" s="72"/>
      <c r="I3" s="94"/>
      <c r="J3" s="94"/>
      <c r="K3" s="94"/>
    </row>
    <row r="4" spans="1:11" ht="12">
      <c r="A4" s="94"/>
      <c r="B4" s="94"/>
      <c r="C4" s="94"/>
      <c r="D4" s="13" t="s">
        <v>3</v>
      </c>
      <c r="E4" s="94"/>
      <c r="F4" s="94"/>
      <c r="G4" s="94"/>
      <c r="H4" s="94"/>
      <c r="I4" s="94"/>
      <c r="J4" s="94"/>
      <c r="K4" s="94"/>
    </row>
    <row r="5" spans="1:11" ht="12">
      <c r="A5" s="300" t="s">
        <v>4</v>
      </c>
      <c r="B5" s="300"/>
      <c r="C5" s="300"/>
      <c r="D5" s="297" t="s">
        <v>5</v>
      </c>
      <c r="E5" s="298"/>
      <c r="F5" s="297" t="s">
        <v>334</v>
      </c>
      <c r="G5" s="298"/>
      <c r="H5" s="305" t="s">
        <v>335</v>
      </c>
      <c r="I5" s="305"/>
      <c r="J5" s="297" t="s">
        <v>323</v>
      </c>
      <c r="K5" s="298"/>
    </row>
    <row r="6" spans="1:11" ht="12">
      <c r="A6" s="303"/>
      <c r="B6" s="303"/>
      <c r="C6" s="303"/>
      <c r="D6" s="101">
        <v>40178</v>
      </c>
      <c r="E6" s="96" t="s">
        <v>94</v>
      </c>
      <c r="F6" s="95">
        <v>40178</v>
      </c>
      <c r="G6" s="96" t="s">
        <v>94</v>
      </c>
      <c r="H6" s="95">
        <v>40178</v>
      </c>
      <c r="I6" s="96" t="s">
        <v>94</v>
      </c>
      <c r="J6" s="95">
        <v>40178</v>
      </c>
      <c r="K6" s="96" t="s">
        <v>94</v>
      </c>
    </row>
    <row r="7" spans="1:125" ht="15" customHeight="1">
      <c r="A7" s="172" t="s">
        <v>95</v>
      </c>
      <c r="B7" s="173"/>
      <c r="C7" s="174"/>
      <c r="D7" s="25">
        <f>+F7+H7+J7</f>
        <v>130811048.135</v>
      </c>
      <c r="E7" s="25">
        <f>+G7+I7+K7</f>
        <v>124719785.205</v>
      </c>
      <c r="F7" s="32">
        <f>(+'[1]Bilance'!D4+'[1]Bilance'!DF4)/1000</f>
        <v>108680748.161</v>
      </c>
      <c r="G7" s="32">
        <f>(+'[1]Bilance'!DG4+'[1]Bilance'!E4)/1000</f>
        <v>103049072.386</v>
      </c>
      <c r="H7" s="32">
        <f>(+'[1]Bilance'!DF5+'[1]Bilance'!D5)/1000</f>
        <v>14146555.783</v>
      </c>
      <c r="I7" s="32">
        <f>(+'[1]Bilance'!E5+'[1]Bilance'!DG5)/1000</f>
        <v>13979458.843</v>
      </c>
      <c r="J7" s="32">
        <f>(+'[1]Bilance'!D6+'[1]Bilance'!DF6)/1000</f>
        <v>7983744.191</v>
      </c>
      <c r="K7" s="32">
        <f>(+'[1]Bilance'!DG6+'[1]Bilance'!E6)/1000</f>
        <v>7691253.976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</row>
    <row r="8" spans="1:125" ht="12">
      <c r="A8" s="191"/>
      <c r="B8" s="192"/>
      <c r="C8" s="192"/>
      <c r="D8" s="192"/>
      <c r="E8" s="192"/>
      <c r="F8" s="192"/>
      <c r="G8" s="192"/>
      <c r="H8" s="192"/>
      <c r="I8" s="192"/>
      <c r="J8" s="192"/>
      <c r="K8" s="193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</row>
    <row r="9" spans="1:125" ht="12">
      <c r="A9" s="194"/>
      <c r="B9" s="195"/>
      <c r="C9" s="195"/>
      <c r="D9" s="195"/>
      <c r="E9" s="195"/>
      <c r="F9" s="195"/>
      <c r="G9" s="195"/>
      <c r="H9" s="195"/>
      <c r="I9" s="195"/>
      <c r="J9" s="195"/>
      <c r="K9" s="196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</row>
    <row r="10" spans="1:125" ht="15" customHeight="1">
      <c r="A10" s="188" t="s">
        <v>96</v>
      </c>
      <c r="B10" s="172" t="s">
        <v>97</v>
      </c>
      <c r="C10" s="174"/>
      <c r="D10" s="25">
        <f aca="true" t="shared" si="0" ref="D10:E58">+F10+H10+J10</f>
        <v>104301935.14899999</v>
      </c>
      <c r="E10" s="25">
        <f t="shared" si="0"/>
        <v>102230159.765</v>
      </c>
      <c r="F10" s="32">
        <f>(+'[1]Bilance'!$D4)/1000</f>
        <v>85368215.916</v>
      </c>
      <c r="G10" s="32">
        <f>(+'[1]Bilance'!$E4)/1000</f>
        <v>83642738.523</v>
      </c>
      <c r="H10" s="32">
        <f>(+'[1]Bilance'!$D5)/1000</f>
        <v>12957701.971</v>
      </c>
      <c r="I10" s="32">
        <f>(+'[1]Bilance'!$E5)/1000</f>
        <v>12889961.91</v>
      </c>
      <c r="J10" s="32">
        <f>(+'[1]Bilance'!$D6)/1000</f>
        <v>5976017.262</v>
      </c>
      <c r="K10" s="32">
        <f>(+'[1]Bilance'!$E6)/1000</f>
        <v>5697459.332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</row>
    <row r="11" spans="1:125" ht="12">
      <c r="A11" s="189"/>
      <c r="B11" s="172"/>
      <c r="C11" s="173"/>
      <c r="D11" s="173"/>
      <c r="E11" s="173"/>
      <c r="F11" s="173"/>
      <c r="G11" s="173"/>
      <c r="H11" s="173"/>
      <c r="I11" s="173"/>
      <c r="J11" s="173"/>
      <c r="K11" s="174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</row>
    <row r="12" spans="1:125" ht="12">
      <c r="A12" s="189"/>
      <c r="B12" s="42" t="s">
        <v>98</v>
      </c>
      <c r="C12" s="88" t="s">
        <v>99</v>
      </c>
      <c r="D12" s="25">
        <f t="shared" si="0"/>
        <v>65616438.341</v>
      </c>
      <c r="E12" s="25">
        <f t="shared" si="0"/>
        <v>62666486.993</v>
      </c>
      <c r="F12" s="32">
        <f>(+'[1]Bilance'!$F4)/1000</f>
        <v>54560194.273</v>
      </c>
      <c r="G12" s="32">
        <f>(+'[1]Bilance'!$G4)/1000</f>
        <v>52034545.847</v>
      </c>
      <c r="H12" s="32">
        <f>(+'[1]Bilance'!$F5)/1000</f>
        <v>7356613.168</v>
      </c>
      <c r="I12" s="32">
        <f>(+'[1]Bilance'!$G5)/1000</f>
        <v>7232922.315</v>
      </c>
      <c r="J12" s="32">
        <f>(+'[1]Bilance'!$F6)/1000</f>
        <v>3699630.9</v>
      </c>
      <c r="K12" s="32">
        <f>(+'[1]Bilance'!$G6)/1000</f>
        <v>3399018.831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</row>
    <row r="13" spans="1:125" ht="21">
      <c r="A13" s="189"/>
      <c r="B13" s="43" t="s">
        <v>27</v>
      </c>
      <c r="C13" s="87" t="s">
        <v>100</v>
      </c>
      <c r="D13" s="30">
        <f t="shared" si="0"/>
        <v>2052913.483</v>
      </c>
      <c r="E13" s="30">
        <f t="shared" si="0"/>
        <v>1921550.993</v>
      </c>
      <c r="F13" s="31">
        <f>(+'[1]Bilance'!$H4)/1000</f>
        <v>1651623.059</v>
      </c>
      <c r="G13" s="31">
        <f>(+'[1]Bilance'!$I4)/1000</f>
        <v>1567368.209</v>
      </c>
      <c r="H13" s="31">
        <f>(+'[1]Bilance'!$H5)/1000</f>
        <v>292444.669</v>
      </c>
      <c r="I13" s="31">
        <f>(+'[1]Bilance'!$I5)/1000</f>
        <v>266071.129</v>
      </c>
      <c r="J13" s="31">
        <f>(+'[1]Bilance'!$H6)/1000</f>
        <v>108845.755</v>
      </c>
      <c r="K13" s="31">
        <f>(+'[1]Bilance'!$I6)/1000</f>
        <v>88111.655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</row>
    <row r="14" spans="1:125" ht="12">
      <c r="A14" s="189"/>
      <c r="B14" s="23"/>
      <c r="C14" s="26" t="s">
        <v>101</v>
      </c>
      <c r="D14" s="25">
        <f t="shared" si="0"/>
        <v>1864682.713</v>
      </c>
      <c r="E14" s="25">
        <f t="shared" si="0"/>
        <v>1745056.783</v>
      </c>
      <c r="F14" s="32">
        <f>(+'[1]Bilance'!$J4)/1000</f>
        <v>1521157.217</v>
      </c>
      <c r="G14" s="32">
        <f>(+'[1]Bilance'!$K4)/1000</f>
        <v>1450884.208</v>
      </c>
      <c r="H14" s="32">
        <f>(+'[1]Bilance'!$J5)/1000</f>
        <v>247838.851</v>
      </c>
      <c r="I14" s="32">
        <f>(+'[1]Bilance'!$K5)/1000</f>
        <v>218392.864</v>
      </c>
      <c r="J14" s="32">
        <f>(+'[1]Bilance'!$J6)/1000</f>
        <v>95686.645</v>
      </c>
      <c r="K14" s="32">
        <f>(+'[1]Bilance'!$K6)/1000</f>
        <v>75779.711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</row>
    <row r="15" spans="1:125" ht="12">
      <c r="A15" s="189"/>
      <c r="B15" s="23"/>
      <c r="C15" s="26" t="s">
        <v>102</v>
      </c>
      <c r="D15" s="25">
        <f t="shared" si="0"/>
        <v>188230.77000000002</v>
      </c>
      <c r="E15" s="25">
        <f t="shared" si="0"/>
        <v>176494.21</v>
      </c>
      <c r="F15" s="32">
        <f>(+'[1]Bilance'!$T4)/1000</f>
        <v>130465.842</v>
      </c>
      <c r="G15" s="32">
        <f>(+'[1]Bilance'!$U4)/1000</f>
        <v>116484.001</v>
      </c>
      <c r="H15" s="32">
        <f>(+'[1]Bilance'!$T5)/1000</f>
        <v>44605.818</v>
      </c>
      <c r="I15" s="32">
        <f>(+'[1]Bilance'!$U5)/1000</f>
        <v>47678.265</v>
      </c>
      <c r="J15" s="32">
        <f>(+'[1]Bilance'!$T6)/1000</f>
        <v>13159.11</v>
      </c>
      <c r="K15" s="32">
        <f>(+'[1]Bilance'!$U6)/1000</f>
        <v>12331.944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</row>
    <row r="16" spans="1:11" ht="12">
      <c r="A16" s="189"/>
      <c r="B16" s="23" t="s">
        <v>103</v>
      </c>
      <c r="C16" s="88" t="s">
        <v>104</v>
      </c>
      <c r="D16" s="25">
        <f t="shared" si="0"/>
        <v>37338034.646000005</v>
      </c>
      <c r="E16" s="25">
        <f t="shared" si="0"/>
        <v>35977906.187</v>
      </c>
      <c r="F16" s="32">
        <f>(+'[1]Bilance'!$V4)/1000</f>
        <v>32494072.896</v>
      </c>
      <c r="G16" s="32">
        <f>(+'[1]Bilance'!$W4)/1000</f>
        <v>31148042.597</v>
      </c>
      <c r="H16" s="32">
        <f>(+'[1]Bilance'!$V5)/1000</f>
        <v>2608508.808</v>
      </c>
      <c r="I16" s="32">
        <f>(+'[1]Bilance'!$W5)/1000</f>
        <v>2631050.666</v>
      </c>
      <c r="J16" s="32">
        <f>(+'[1]Bilance'!$V6)/1000</f>
        <v>2235452.942</v>
      </c>
      <c r="K16" s="32">
        <f>(+'[1]Bilance'!$W6)/1000</f>
        <v>2198812.924</v>
      </c>
    </row>
    <row r="17" spans="1:11" ht="12">
      <c r="A17" s="189"/>
      <c r="B17" s="42" t="s">
        <v>105</v>
      </c>
      <c r="C17" s="88" t="s">
        <v>106</v>
      </c>
      <c r="D17" s="25">
        <f t="shared" si="0"/>
        <v>4413944.601</v>
      </c>
      <c r="E17" s="25">
        <f t="shared" si="0"/>
        <v>4022097.429</v>
      </c>
      <c r="F17" s="32">
        <f>(+'[1]Bilance'!$AL4)/1000</f>
        <v>2958740.127</v>
      </c>
      <c r="G17" s="32">
        <f>(+'[1]Bilance'!$AM4)/1000</f>
        <v>2660025.607</v>
      </c>
      <c r="H17" s="32">
        <f>(+'[1]Bilance'!$AL5)/1000</f>
        <v>1385616.354</v>
      </c>
      <c r="I17" s="32">
        <f>(+'[1]Bilance'!$AM5)/1000</f>
        <v>1294535.997</v>
      </c>
      <c r="J17" s="32">
        <f>(+'[1]Bilance'!$AL6)/1000</f>
        <v>69588.12</v>
      </c>
      <c r="K17" s="32">
        <f>(+'[1]Bilance'!$AM6)/1000</f>
        <v>67535.825</v>
      </c>
    </row>
    <row r="18" spans="1:11" ht="12">
      <c r="A18" s="189"/>
      <c r="B18" s="23" t="s">
        <v>107</v>
      </c>
      <c r="C18" s="88" t="s">
        <v>108</v>
      </c>
      <c r="D18" s="25">
        <f t="shared" si="0"/>
        <v>20783096.263</v>
      </c>
      <c r="E18" s="25">
        <f t="shared" si="0"/>
        <v>19860719.813</v>
      </c>
      <c r="F18" s="32">
        <f>(+'[1]Bilance'!AN4)/1000</f>
        <v>16765476.922</v>
      </c>
      <c r="G18" s="32">
        <f>(+'[1]Bilance'!$AO4)/1000</f>
        <v>16094504.168</v>
      </c>
      <c r="H18" s="32">
        <f>(+'[1]Bilance'!$AN5)/1000</f>
        <v>2864389.448</v>
      </c>
      <c r="I18" s="32">
        <f>(+'[1]Bilance'!$AO5)/1000</f>
        <v>2858100.49</v>
      </c>
      <c r="J18" s="32">
        <f>(+'[1]Bilance'!$AN6)/1000</f>
        <v>1153229.893</v>
      </c>
      <c r="K18" s="32">
        <f>(+'[1]Bilance'!$AO6)/1000</f>
        <v>908115.155</v>
      </c>
    </row>
    <row r="19" spans="1:89" ht="12">
      <c r="A19" s="189"/>
      <c r="B19" s="42" t="s">
        <v>109</v>
      </c>
      <c r="C19" s="88" t="s">
        <v>110</v>
      </c>
      <c r="D19" s="25">
        <f t="shared" si="0"/>
        <v>547324.509</v>
      </c>
      <c r="E19" s="25">
        <f t="shared" si="0"/>
        <v>505262.80199999997</v>
      </c>
      <c r="F19" s="32">
        <f>(+'[1]Bilance'!$BD4)/1000</f>
        <v>283930.681</v>
      </c>
      <c r="G19" s="32">
        <f>(+'[1]Bilance'!$BE4)/1000</f>
        <v>248808.656</v>
      </c>
      <c r="H19" s="32">
        <f>(+'[1]Bilance'!$BD5)/1000</f>
        <v>151133.186</v>
      </c>
      <c r="I19" s="32">
        <f>(+'[1]Bilance'!$BE5)/1000</f>
        <v>137757.129</v>
      </c>
      <c r="J19" s="32">
        <f>(+'[1]Bilance'!$BD6)/1000</f>
        <v>112260.642</v>
      </c>
      <c r="K19" s="32">
        <f>(+'[1]Bilance'!$BE6)/1000</f>
        <v>118697.017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</row>
    <row r="20" spans="1:89" ht="12">
      <c r="A20" s="189"/>
      <c r="B20" s="42" t="s">
        <v>111</v>
      </c>
      <c r="C20" s="88" t="s">
        <v>112</v>
      </c>
      <c r="D20" s="25">
        <f t="shared" si="0"/>
        <v>481124.839</v>
      </c>
      <c r="E20" s="25">
        <f t="shared" si="0"/>
        <v>378949.769</v>
      </c>
      <c r="F20" s="32">
        <f>(+'[1]Bilance'!$BL4)/1000</f>
        <v>406350.588</v>
      </c>
      <c r="G20" s="32">
        <f>(+'[1]Bilance'!$BM4)/1000</f>
        <v>315796.61</v>
      </c>
      <c r="H20" s="32">
        <f>(+'[1]Bilance'!$BL5)/1000</f>
        <v>54520.703</v>
      </c>
      <c r="I20" s="32">
        <f>(+'[1]Bilance'!$BM5)/1000</f>
        <v>45406.904</v>
      </c>
      <c r="J20" s="32">
        <f>(+'[1]Bilance'!$BL6)/1000</f>
        <v>20253.548</v>
      </c>
      <c r="K20" s="32">
        <f>(+'[1]Bilance'!$BM6)/1000</f>
        <v>17746.255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</row>
    <row r="21" spans="1:89" ht="12">
      <c r="A21" s="189"/>
      <c r="B21" s="172"/>
      <c r="C21" s="173"/>
      <c r="D21" s="173"/>
      <c r="E21" s="173"/>
      <c r="F21" s="173"/>
      <c r="G21" s="173"/>
      <c r="H21" s="173"/>
      <c r="I21" s="173"/>
      <c r="J21" s="173"/>
      <c r="K21" s="174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</row>
    <row r="22" spans="1:89" ht="12">
      <c r="A22" s="189"/>
      <c r="B22" s="42" t="s">
        <v>113</v>
      </c>
      <c r="C22" s="88" t="s">
        <v>114</v>
      </c>
      <c r="D22" s="25">
        <f t="shared" si="0"/>
        <v>38016064.029</v>
      </c>
      <c r="E22" s="25">
        <f t="shared" si="0"/>
        <v>38908089.325</v>
      </c>
      <c r="F22" s="32">
        <f>(+'[1]Bilance'!$BN4)/1000</f>
        <v>30286295.261</v>
      </c>
      <c r="G22" s="32">
        <f>(+'[1]Bilance'!$BO4)/1000</f>
        <v>31110308.951</v>
      </c>
      <c r="H22" s="32">
        <f>(+'[1]Bilance'!$BN5)/1000</f>
        <v>5480384.688</v>
      </c>
      <c r="I22" s="32">
        <f>(+'[1]Bilance'!$BO5)/1000</f>
        <v>5534543.193</v>
      </c>
      <c r="J22" s="32">
        <f>(+'[1]Bilance'!$BN6)/1000</f>
        <v>2249384.08</v>
      </c>
      <c r="K22" s="32">
        <f>(+'[1]Bilance'!$BO6)/1000</f>
        <v>2263237.181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</row>
    <row r="23" spans="1:89" ht="12">
      <c r="A23" s="189"/>
      <c r="B23" s="23" t="s">
        <v>27</v>
      </c>
      <c r="C23" s="88" t="s">
        <v>115</v>
      </c>
      <c r="D23" s="25">
        <f t="shared" si="0"/>
        <v>527945.25</v>
      </c>
      <c r="E23" s="25">
        <f t="shared" si="0"/>
        <v>424782.923</v>
      </c>
      <c r="F23" s="32">
        <f>(+'[1]Bilance'!$BP4)/1000</f>
        <v>433683.953</v>
      </c>
      <c r="G23" s="32">
        <f>(+'[1]Bilance'!$BQ4)/1000</f>
        <v>357851.504</v>
      </c>
      <c r="H23" s="32">
        <f>(+'[1]Bilance'!$BP5)/1000</f>
        <v>76062.542</v>
      </c>
      <c r="I23" s="32">
        <f>(+'[1]Bilance'!$BQ5)/1000</f>
        <v>46885.152</v>
      </c>
      <c r="J23" s="32">
        <f>(+'[1]Bilance'!$BP6)/1000</f>
        <v>18198.755</v>
      </c>
      <c r="K23" s="32">
        <f>(+'[1]Bilance'!$BQ6)/1000</f>
        <v>20046.267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</row>
    <row r="24" spans="1:89" ht="12">
      <c r="A24" s="189"/>
      <c r="B24" s="23" t="s">
        <v>103</v>
      </c>
      <c r="C24" s="88" t="s">
        <v>116</v>
      </c>
      <c r="D24" s="25">
        <f t="shared" si="0"/>
        <v>9450687.923</v>
      </c>
      <c r="E24" s="25">
        <f t="shared" si="0"/>
        <v>9987292.173999999</v>
      </c>
      <c r="F24" s="32">
        <f>(+'[1]Bilance'!$BR4)/1000</f>
        <v>7630280.041</v>
      </c>
      <c r="G24" s="32">
        <f>(+'[1]Bilance'!$BS4)/1000</f>
        <v>7973923.211</v>
      </c>
      <c r="H24" s="32">
        <f>(+'[1]Bilance'!$BR5)/1000</f>
        <v>1347091.885</v>
      </c>
      <c r="I24" s="32">
        <f>(+'[1]Bilance'!$BS5)/1000</f>
        <v>1463917.116</v>
      </c>
      <c r="J24" s="32">
        <f>(+'[1]Bilance'!$BR6)/1000</f>
        <v>473315.997</v>
      </c>
      <c r="K24" s="32">
        <f>(+'[1]Bilance'!$BS6)/1000</f>
        <v>549451.847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</row>
    <row r="25" spans="1:89" ht="12">
      <c r="A25" s="189"/>
      <c r="B25" s="42" t="s">
        <v>105</v>
      </c>
      <c r="C25" s="88" t="s">
        <v>117</v>
      </c>
      <c r="D25" s="25">
        <f>+F25+H25+J25</f>
        <v>8624003.62</v>
      </c>
      <c r="E25" s="25">
        <f t="shared" si="0"/>
        <v>8756242.775</v>
      </c>
      <c r="F25" s="32">
        <f>(+'[1]Bilance'!$CD4)/1000</f>
        <v>7064846.411</v>
      </c>
      <c r="G25" s="32">
        <f>(+'[1]Bilance'!$CE4)/1000</f>
        <v>7210786.061</v>
      </c>
      <c r="H25" s="32">
        <f>(+'[1]Bilance'!$CD5)/1000</f>
        <v>1139778.225</v>
      </c>
      <c r="I25" s="32">
        <f>(+'[1]Bilance'!$CE5)/1000</f>
        <v>1240080.301</v>
      </c>
      <c r="J25" s="32">
        <f>(+'[1]Bilance'!$CD6)/1000</f>
        <v>419378.984</v>
      </c>
      <c r="K25" s="32">
        <f>(+'[1]Bilance'!$CE6)/1000</f>
        <v>305376.413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</row>
    <row r="26" spans="1:89" ht="12">
      <c r="A26" s="189"/>
      <c r="B26" s="42" t="s">
        <v>107</v>
      </c>
      <c r="C26" s="88" t="s">
        <v>118</v>
      </c>
      <c r="D26" s="25">
        <f t="shared" si="0"/>
        <v>16844167.186</v>
      </c>
      <c r="E26" s="25">
        <f t="shared" si="0"/>
        <v>17379273.69</v>
      </c>
      <c r="F26" s="32">
        <f>(+'[1]Bilance'!$CT4)/1000</f>
        <v>13413801.696</v>
      </c>
      <c r="G26" s="32">
        <f>(+'[1]Bilance'!$CU4)/1000</f>
        <v>13930916.601</v>
      </c>
      <c r="H26" s="32">
        <f>(+'[1]Bilance'!$CT5)/1000</f>
        <v>2288248.924</v>
      </c>
      <c r="I26" s="32">
        <f>(+'[1]Bilance'!$CU5)/1000</f>
        <v>2265272.567</v>
      </c>
      <c r="J26" s="32">
        <f>(+'[1]Bilance'!$CT6)/1000</f>
        <v>1142116.566</v>
      </c>
      <c r="K26" s="32">
        <f>(+'[1]Bilance'!$CU6)/1000</f>
        <v>1183084.522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</row>
    <row r="27" spans="1:89" ht="12">
      <c r="A27" s="189"/>
      <c r="B27" s="42" t="s">
        <v>109</v>
      </c>
      <c r="C27" s="88" t="s">
        <v>119</v>
      </c>
      <c r="D27" s="25">
        <f t="shared" si="0"/>
        <v>2569260.05</v>
      </c>
      <c r="E27" s="25">
        <f t="shared" si="0"/>
        <v>2360497.7630000003</v>
      </c>
      <c r="F27" s="32">
        <f>(+'[1]Bilance'!$DB4)/1000</f>
        <v>1743683.159</v>
      </c>
      <c r="G27" s="32">
        <f>(+'[1]Bilance'!$DC4)/1000</f>
        <v>1636831.574</v>
      </c>
      <c r="H27" s="32">
        <f>(+'[1]Bilance'!$DB5)/1000</f>
        <v>629203.113</v>
      </c>
      <c r="I27" s="32">
        <f>(+'[1]Bilance'!$DC5)/1000</f>
        <v>518388.057</v>
      </c>
      <c r="J27" s="32">
        <f>(+'[1]Bilance'!$DB6)/1000</f>
        <v>196373.778</v>
      </c>
      <c r="K27" s="32">
        <f>(+'[1]Bilance'!$DC6)/1000</f>
        <v>205278.132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</row>
    <row r="28" spans="1:89" ht="12">
      <c r="A28" s="189"/>
      <c r="B28" s="172"/>
      <c r="C28" s="173"/>
      <c r="D28" s="173"/>
      <c r="E28" s="173"/>
      <c r="F28" s="173"/>
      <c r="G28" s="173"/>
      <c r="H28" s="173"/>
      <c r="I28" s="173"/>
      <c r="J28" s="173"/>
      <c r="K28" s="174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</row>
    <row r="29" spans="1:89" ht="12">
      <c r="A29" s="190"/>
      <c r="B29" s="42" t="s">
        <v>120</v>
      </c>
      <c r="C29" s="88" t="s">
        <v>121</v>
      </c>
      <c r="D29" s="25">
        <f t="shared" si="0"/>
        <v>669432.779</v>
      </c>
      <c r="E29" s="25">
        <f t="shared" si="0"/>
        <v>655583.4469999999</v>
      </c>
      <c r="F29" s="32">
        <f>(+'[1]Bilance'!$DD4)/1000</f>
        <v>521726.382</v>
      </c>
      <c r="G29" s="32">
        <f>(+'[1]Bilance'!$DE4)/1000</f>
        <v>497883.725</v>
      </c>
      <c r="H29" s="32">
        <f>(+'[1]Bilance'!$DD5)/1000</f>
        <v>120704.115</v>
      </c>
      <c r="I29" s="32">
        <f>(+'[1]Bilance'!$DE5)/1000</f>
        <v>122496.402</v>
      </c>
      <c r="J29" s="32">
        <f>(+'[1]Bilance'!$DD6)/1000</f>
        <v>27002.282</v>
      </c>
      <c r="K29" s="32">
        <f>(+'[1]Bilance'!$DE6)/1000</f>
        <v>35203.32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</row>
    <row r="30" spans="1:89" ht="12">
      <c r="A30" s="191"/>
      <c r="B30" s="192"/>
      <c r="C30" s="192"/>
      <c r="D30" s="192"/>
      <c r="E30" s="192"/>
      <c r="F30" s="192"/>
      <c r="G30" s="192"/>
      <c r="H30" s="192"/>
      <c r="I30" s="192"/>
      <c r="J30" s="192"/>
      <c r="K30" s="193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</row>
    <row r="31" spans="1:89" ht="12">
      <c r="A31" s="194"/>
      <c r="B31" s="195"/>
      <c r="C31" s="195"/>
      <c r="D31" s="195"/>
      <c r="E31" s="195"/>
      <c r="F31" s="195"/>
      <c r="G31" s="195"/>
      <c r="H31" s="195"/>
      <c r="I31" s="195"/>
      <c r="J31" s="195"/>
      <c r="K31" s="196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</row>
    <row r="32" spans="1:89" ht="15" customHeight="1">
      <c r="A32" s="188" t="s">
        <v>122</v>
      </c>
      <c r="B32" s="172" t="s">
        <v>123</v>
      </c>
      <c r="C32" s="174"/>
      <c r="D32" s="25">
        <f t="shared" si="0"/>
        <v>104301935.14899999</v>
      </c>
      <c r="E32" s="25">
        <f t="shared" si="0"/>
        <v>102230159.765</v>
      </c>
      <c r="F32" s="32">
        <f>(+'[1]Bilance'!$DH4)/1000</f>
        <v>85368215.916</v>
      </c>
      <c r="G32" s="32">
        <f>(+'[1]Bilance'!$DI4)/1000</f>
        <v>83642738.523</v>
      </c>
      <c r="H32" s="32">
        <f>(+'[1]Bilance'!$DH5)/1000</f>
        <v>12957701.971</v>
      </c>
      <c r="I32" s="32">
        <f>(+'[1]Bilance'!$DI5)/1000</f>
        <v>12889961.91</v>
      </c>
      <c r="J32" s="32">
        <f>(+'[1]Bilance'!$DH6)/1000</f>
        <v>5976017.262</v>
      </c>
      <c r="K32" s="32">
        <f>(+'[1]Bilance'!$DI6)/1000</f>
        <v>5697459.332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</row>
    <row r="33" spans="1:11" ht="12">
      <c r="A33" s="189"/>
      <c r="B33" s="172"/>
      <c r="C33" s="173"/>
      <c r="D33" s="173"/>
      <c r="E33" s="173"/>
      <c r="F33" s="173"/>
      <c r="G33" s="173"/>
      <c r="H33" s="173"/>
      <c r="I33" s="173"/>
      <c r="J33" s="173"/>
      <c r="K33" s="174"/>
    </row>
    <row r="34" spans="1:11" ht="12">
      <c r="A34" s="189"/>
      <c r="B34" s="42" t="s">
        <v>98</v>
      </c>
      <c r="C34" s="88" t="s">
        <v>124</v>
      </c>
      <c r="D34" s="25">
        <f t="shared" si="0"/>
        <v>36652402.466</v>
      </c>
      <c r="E34" s="25">
        <f t="shared" si="0"/>
        <v>35896519.098000005</v>
      </c>
      <c r="F34" s="32">
        <f>(+'[1]Bilance'!$DJ4)/1000</f>
        <v>30913475.935</v>
      </c>
      <c r="G34" s="32">
        <f>(+'[1]Bilance'!$DK4)/1000</f>
        <v>30420375.02</v>
      </c>
      <c r="H34" s="32">
        <f>(+'[1]Bilance'!$DJ5)/1000</f>
        <v>3355285.054</v>
      </c>
      <c r="I34" s="32">
        <f>(+'[1]Bilance'!$DK5)/1000</f>
        <v>3260525.29</v>
      </c>
      <c r="J34" s="32">
        <f>(+'[1]Bilance'!$DJ6)/1000</f>
        <v>2383641.477</v>
      </c>
      <c r="K34" s="32">
        <f>(+'[1]Bilance'!$DK6)/1000</f>
        <v>2215618.788</v>
      </c>
    </row>
    <row r="35" spans="1:11" ht="12">
      <c r="A35" s="189"/>
      <c r="B35" s="23" t="s">
        <v>27</v>
      </c>
      <c r="C35" s="88" t="s">
        <v>125</v>
      </c>
      <c r="D35" s="25">
        <f t="shared" si="0"/>
        <v>13685847.320999999</v>
      </c>
      <c r="E35" s="25">
        <f t="shared" si="0"/>
        <v>13203396.35</v>
      </c>
      <c r="F35" s="32">
        <f>(+'[1]Bilance'!$DL4)/1000</f>
        <v>11461917.756</v>
      </c>
      <c r="G35" s="32">
        <f>(+'[1]Bilance'!$DM4)/1000</f>
        <v>11116258.815</v>
      </c>
      <c r="H35" s="32">
        <f>(+'[1]Bilance'!$DL5)/1000</f>
        <v>1079461.938</v>
      </c>
      <c r="I35" s="32">
        <f>(+'[1]Bilance'!$DM5)/1000</f>
        <v>1008660.849</v>
      </c>
      <c r="J35" s="32">
        <f>(+'[1]Bilance'!$DL6)/1000</f>
        <v>1144467.627</v>
      </c>
      <c r="K35" s="32">
        <f>(+'[1]Bilance'!$DM6)/1000</f>
        <v>1078476.686</v>
      </c>
    </row>
    <row r="36" spans="1:11" ht="12">
      <c r="A36" s="189"/>
      <c r="B36" s="23" t="s">
        <v>103</v>
      </c>
      <c r="C36" s="88" t="s">
        <v>126</v>
      </c>
      <c r="D36" s="25">
        <f t="shared" si="0"/>
        <v>9326018.66</v>
      </c>
      <c r="E36" s="25">
        <f t="shared" si="0"/>
        <v>9128717.718</v>
      </c>
      <c r="F36" s="32">
        <f>(+'[1]Bilance'!$DR4)/1000</f>
        <v>7480132.551</v>
      </c>
      <c r="G36" s="32">
        <f>(+'[1]Bilance'!$DS4)/1000</f>
        <v>7425897.446</v>
      </c>
      <c r="H36" s="32">
        <f>(+'[1]Bilance'!$DR5)/1000</f>
        <v>1336247.633</v>
      </c>
      <c r="I36" s="32">
        <f>(+'[1]Bilance'!$DS5)/1000</f>
        <v>1208305.156</v>
      </c>
      <c r="J36" s="32">
        <f>(+'[1]Bilance'!$DR6)/1000</f>
        <v>509638.476</v>
      </c>
      <c r="K36" s="32">
        <f>(+'[1]Bilance'!$DS6)/1000</f>
        <v>494515.116</v>
      </c>
    </row>
    <row r="37" spans="1:157" ht="12">
      <c r="A37" s="189"/>
      <c r="B37" s="23" t="s">
        <v>105</v>
      </c>
      <c r="C37" s="88" t="s">
        <v>127</v>
      </c>
      <c r="D37" s="25">
        <f t="shared" si="0"/>
        <v>4900265.097</v>
      </c>
      <c r="E37" s="25">
        <f t="shared" si="0"/>
        <v>4840117.734</v>
      </c>
      <c r="F37" s="32">
        <f>(+'[1]Bilance'!$DT4)/1000</f>
        <v>4527157.751</v>
      </c>
      <c r="G37" s="32">
        <f>(+'[1]Bilance'!$DU4)/1000</f>
        <v>4472163.342</v>
      </c>
      <c r="H37" s="32">
        <f>(+'[1]Bilance'!$DT5)/1000</f>
        <v>158677.82</v>
      </c>
      <c r="I37" s="32">
        <f>(+'[1]Bilance'!$DU5)/1000</f>
        <v>161891.927</v>
      </c>
      <c r="J37" s="32">
        <f>(+'[1]Bilance'!$DT6)/1000</f>
        <v>214429.526</v>
      </c>
      <c r="K37" s="32">
        <f>(+'[1]Bilance'!$DU6)/1000</f>
        <v>206062.465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</row>
    <row r="38" spans="1:157" ht="12">
      <c r="A38" s="189"/>
      <c r="B38" s="23" t="s">
        <v>107</v>
      </c>
      <c r="C38" s="88" t="s">
        <v>128</v>
      </c>
      <c r="D38" s="25">
        <f t="shared" si="0"/>
        <v>2081395.3149999997</v>
      </c>
      <c r="E38" s="25">
        <f t="shared" si="0"/>
        <v>1571114.44</v>
      </c>
      <c r="F38" s="32">
        <f>(+'[1]Bilance'!$EF4)/1000</f>
        <v>1882871.988</v>
      </c>
      <c r="G38" s="32">
        <f>(+'[1]Bilance'!$EG4)/1000</f>
        <v>1526509.829</v>
      </c>
      <c r="H38" s="32">
        <f>(+'[1]Bilance'!$EF5)/1000</f>
        <v>5911.292</v>
      </c>
      <c r="I38" s="32">
        <f>(+'[1]Bilance'!$EG5)/1000</f>
        <v>-28448.57</v>
      </c>
      <c r="J38" s="32">
        <f>(+'[1]Bilance'!$EF6)/1000</f>
        <v>192612.035</v>
      </c>
      <c r="K38" s="32">
        <f>(+'[1]Bilance'!$EG6)/1000</f>
        <v>73053.181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</row>
    <row r="39" spans="1:157" ht="12">
      <c r="A39" s="189"/>
      <c r="B39" s="23" t="s">
        <v>109</v>
      </c>
      <c r="C39" s="88" t="s">
        <v>129</v>
      </c>
      <c r="D39" s="25">
        <f t="shared" si="0"/>
        <v>7470455.144</v>
      </c>
      <c r="E39" s="25">
        <f t="shared" si="0"/>
        <v>6804168.512</v>
      </c>
      <c r="F39" s="32">
        <f>(+'[1]Bilance'!$EH4)/1000</f>
        <v>6031975.042</v>
      </c>
      <c r="G39" s="32">
        <f>(+'[1]Bilance'!$EI4)/1000</f>
        <v>5390778.198</v>
      </c>
      <c r="H39" s="32">
        <f>(+'[1]Bilance'!$EH5)/1000</f>
        <v>985783.231</v>
      </c>
      <c r="I39" s="32">
        <f>(+'[1]Bilance'!$EI5)/1000</f>
        <v>993425.428</v>
      </c>
      <c r="J39" s="32">
        <f>(+'[1]Bilance'!$EH6)/1000</f>
        <v>452696.871</v>
      </c>
      <c r="K39" s="32">
        <f>(+'[1]Bilance'!$EI6)/1000</f>
        <v>419964.886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</row>
    <row r="40" spans="1:157" ht="12">
      <c r="A40" s="189"/>
      <c r="B40" s="23" t="s">
        <v>111</v>
      </c>
      <c r="C40" s="88" t="s">
        <v>130</v>
      </c>
      <c r="D40" s="25">
        <f t="shared" si="0"/>
        <v>1656166.552</v>
      </c>
      <c r="E40" s="25">
        <f t="shared" si="0"/>
        <v>1160475.525</v>
      </c>
      <c r="F40" s="32">
        <f>(+'[1]Bilance'!$EJ4)/1000</f>
        <v>1005528.639</v>
      </c>
      <c r="G40" s="32">
        <f>(+'[1]Bilance'!$EK4)/1000</f>
        <v>699874.082</v>
      </c>
      <c r="H40" s="32">
        <f>(+'[1]Bilance'!$EJ5)/1000</f>
        <v>451321.777</v>
      </c>
      <c r="I40" s="32">
        <f>(+'[1]Bilance'!$EK5)/1000</f>
        <v>346575.472</v>
      </c>
      <c r="J40" s="32">
        <f>(+'[1]Bilance'!$EJ6)/1000</f>
        <v>199316.136</v>
      </c>
      <c r="K40" s="32">
        <f>(+'[1]Bilance'!$EK6)/1000</f>
        <v>114025.971</v>
      </c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</row>
    <row r="41" spans="1:157" ht="12">
      <c r="A41" s="189"/>
      <c r="B41" s="23" t="s">
        <v>131</v>
      </c>
      <c r="C41" s="88" t="s">
        <v>132</v>
      </c>
      <c r="D41" s="25">
        <f t="shared" si="0"/>
        <v>2261566.232</v>
      </c>
      <c r="E41" s="25">
        <f t="shared" si="0"/>
        <v>2793252.224</v>
      </c>
      <c r="F41" s="32">
        <f>(+'[1]Bilance'!$EL4)/1000</f>
        <v>1674819.891</v>
      </c>
      <c r="G41" s="32">
        <f>(+'[1]Bilance'!$EM4)/1000</f>
        <v>2169749.906</v>
      </c>
      <c r="H41" s="32">
        <f>(+'[1]Bilance'!$EL5)/1000</f>
        <v>446041.436</v>
      </c>
      <c r="I41" s="32">
        <f>(+'[1]Bilance'!$EM5)/1000</f>
        <v>462080.021</v>
      </c>
      <c r="J41" s="32">
        <f>(+'[1]Bilance'!$EL6)/1000</f>
        <v>140704.905</v>
      </c>
      <c r="K41" s="32">
        <f>(+'[1]Bilance'!$EM6)/1000</f>
        <v>161422.297</v>
      </c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</row>
    <row r="42" spans="1:157" ht="12">
      <c r="A42" s="189"/>
      <c r="B42" s="23" t="s">
        <v>133</v>
      </c>
      <c r="C42" s="88" t="s">
        <v>134</v>
      </c>
      <c r="D42" s="25">
        <f t="shared" si="0"/>
        <v>1416978.751</v>
      </c>
      <c r="E42" s="25">
        <f t="shared" si="0"/>
        <v>1283772.355</v>
      </c>
      <c r="F42" s="32">
        <f>(+'[1]Bilance'!$EN4)/1000</f>
        <v>1139870.406</v>
      </c>
      <c r="G42" s="32">
        <f>(+'[1]Bilance'!$EO4)/1000</f>
        <v>981108.434</v>
      </c>
      <c r="H42" s="32">
        <f>(+'[1]Bilance'!$EN5)/1000</f>
        <v>205516.518</v>
      </c>
      <c r="I42" s="32">
        <f>(+'[1]Bilance'!$EO5)/1000</f>
        <v>198814.049</v>
      </c>
      <c r="J42" s="32">
        <f>(+'[1]Bilance'!$EN6)/1000</f>
        <v>71591.827</v>
      </c>
      <c r="K42" s="32">
        <f>(+'[1]Bilance'!$EO6)/1000</f>
        <v>103849.872</v>
      </c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</row>
    <row r="43" spans="1:157" ht="12">
      <c r="A43" s="189"/>
      <c r="B43" s="172"/>
      <c r="C43" s="173"/>
      <c r="D43" s="173"/>
      <c r="E43" s="173"/>
      <c r="F43" s="173"/>
      <c r="G43" s="173"/>
      <c r="H43" s="173"/>
      <c r="I43" s="173"/>
      <c r="J43" s="173"/>
      <c r="K43" s="174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</row>
    <row r="44" spans="1:157" ht="21">
      <c r="A44" s="189"/>
      <c r="B44" s="85" t="s">
        <v>113</v>
      </c>
      <c r="C44" s="87" t="s">
        <v>135</v>
      </c>
      <c r="D44" s="30">
        <f t="shared" si="0"/>
        <v>2202265.601</v>
      </c>
      <c r="E44" s="30">
        <f t="shared" si="0"/>
        <v>2186183.858</v>
      </c>
      <c r="F44" s="31">
        <f>(+'[1]Bilance'!$EP4)/1000</f>
        <v>1967084.555</v>
      </c>
      <c r="G44" s="31">
        <f>(+'[1]Bilance'!$EQ4)/1000</f>
        <v>1963700.288</v>
      </c>
      <c r="H44" s="31">
        <f>(+'[1]Bilance'!$EP5)/1000</f>
        <v>129131.349</v>
      </c>
      <c r="I44" s="31">
        <f>(+'[1]Bilance'!$EQ5)/1000</f>
        <v>127062.323</v>
      </c>
      <c r="J44" s="31">
        <f>(+'[1]Bilance'!$EP6)/1000</f>
        <v>106049.697</v>
      </c>
      <c r="K44" s="31">
        <f>(+'[1]Bilance'!$EQ6)/1000</f>
        <v>95421.247</v>
      </c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</row>
    <row r="45" spans="1:157" ht="12">
      <c r="A45" s="189"/>
      <c r="B45" s="42" t="s">
        <v>27</v>
      </c>
      <c r="C45" s="88" t="s">
        <v>136</v>
      </c>
      <c r="D45" s="25">
        <f t="shared" si="0"/>
        <v>1468122.608</v>
      </c>
      <c r="E45" s="25">
        <f t="shared" si="0"/>
        <v>1564901.952</v>
      </c>
      <c r="F45" s="32">
        <f>(+'[1]Bilance'!$ER4)/1000</f>
        <v>1339511.36</v>
      </c>
      <c r="G45" s="32">
        <f>(+'[1]Bilance'!$ES4)/1000</f>
        <v>1442862.014</v>
      </c>
      <c r="H45" s="32">
        <f>(+'[1]Bilance'!$ER5)/1000</f>
        <v>78969.542</v>
      </c>
      <c r="I45" s="32">
        <f>(+'[1]Bilance'!$ES5)/1000</f>
        <v>78107.084</v>
      </c>
      <c r="J45" s="32">
        <f>(+'[1]Bilance'!$ER6)/1000</f>
        <v>49641.706</v>
      </c>
      <c r="K45" s="32">
        <f>(+'[1]Bilance'!$ES6)/1000</f>
        <v>43932.854</v>
      </c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</row>
    <row r="46" spans="1:157" ht="12">
      <c r="A46" s="189"/>
      <c r="B46" s="42" t="s">
        <v>103</v>
      </c>
      <c r="C46" s="88" t="s">
        <v>137</v>
      </c>
      <c r="D46" s="25">
        <f t="shared" si="0"/>
        <v>734142.993</v>
      </c>
      <c r="E46" s="25">
        <f t="shared" si="0"/>
        <v>621281.9060000001</v>
      </c>
      <c r="F46" s="32">
        <f>(+'[1]Bilance'!$ET4)/1000</f>
        <v>627573.195</v>
      </c>
      <c r="G46" s="32">
        <f>(+'[1]Bilance'!$EU4)/1000</f>
        <v>520838.274</v>
      </c>
      <c r="H46" s="32">
        <f>(+'[1]Bilance'!$ET5)/1000</f>
        <v>50161.807</v>
      </c>
      <c r="I46" s="32">
        <f>(+'[1]Bilance'!$EU5)/1000</f>
        <v>48955.239</v>
      </c>
      <c r="J46" s="32">
        <f>(+'[1]Bilance'!$ET6)/1000</f>
        <v>56407.991</v>
      </c>
      <c r="K46" s="32">
        <f>(+'[1]Bilance'!$EU6)/1000</f>
        <v>51488.393</v>
      </c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</row>
    <row r="47" spans="1:157" ht="12">
      <c r="A47" s="189"/>
      <c r="B47" s="172"/>
      <c r="C47" s="173"/>
      <c r="D47" s="173"/>
      <c r="E47" s="173"/>
      <c r="F47" s="173"/>
      <c r="G47" s="173"/>
      <c r="H47" s="173"/>
      <c r="I47" s="173"/>
      <c r="J47" s="173"/>
      <c r="K47" s="174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</row>
    <row r="48" spans="1:157" ht="12">
      <c r="A48" s="189"/>
      <c r="B48" s="42" t="s">
        <v>120</v>
      </c>
      <c r="C48" s="88" t="s">
        <v>138</v>
      </c>
      <c r="D48" s="25">
        <f t="shared" si="0"/>
        <v>28594430.329</v>
      </c>
      <c r="E48" s="25">
        <f t="shared" si="0"/>
        <v>26832829.774</v>
      </c>
      <c r="F48" s="32">
        <f>(+'[1]Bilance'!$EV4)/1000</f>
        <v>22737067.03</v>
      </c>
      <c r="G48" s="32">
        <f>(+'[1]Bilance'!$EW4)/1000</f>
        <v>20718797.347</v>
      </c>
      <c r="H48" s="32">
        <f>(+'[1]Bilance'!$EV5)/1000</f>
        <v>4573079.275</v>
      </c>
      <c r="I48" s="32">
        <f>(+'[1]Bilance'!$EW5)/1000</f>
        <v>4845053.319</v>
      </c>
      <c r="J48" s="32">
        <f>(+'[1]Bilance'!$EV6)/1000</f>
        <v>1284284.024</v>
      </c>
      <c r="K48" s="32">
        <f>(+'[1]Bilance'!$EW6)/1000</f>
        <v>1268979.108</v>
      </c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</row>
    <row r="49" spans="1:157" ht="12">
      <c r="A49" s="189"/>
      <c r="B49" s="23" t="s">
        <v>27</v>
      </c>
      <c r="C49" s="88" t="s">
        <v>139</v>
      </c>
      <c r="D49" s="25">
        <f t="shared" si="0"/>
        <v>22615300.830000002</v>
      </c>
      <c r="E49" s="25">
        <f t="shared" si="0"/>
        <v>20986776.431</v>
      </c>
      <c r="F49" s="32">
        <f>(+'[1]Bilance'!$EX4)/1000</f>
        <v>16993186.156</v>
      </c>
      <c r="G49" s="32">
        <f>(+'[1]Bilance'!$EY4)/1000</f>
        <v>15077287.437</v>
      </c>
      <c r="H49" s="32">
        <f>(+'[1]Bilance'!$EX5)/1000</f>
        <v>4449593.135</v>
      </c>
      <c r="I49" s="32">
        <f>(+'[1]Bilance'!$EY5)/1000</f>
        <v>4709449.064</v>
      </c>
      <c r="J49" s="32">
        <f>(+'[1]Bilance'!$EX6)/1000</f>
        <v>1172521.539</v>
      </c>
      <c r="K49" s="32">
        <f>(+'[1]Bilance'!$EY6)/1000</f>
        <v>1200039.93</v>
      </c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</row>
    <row r="50" spans="1:157" ht="12">
      <c r="A50" s="189"/>
      <c r="B50" s="23" t="s">
        <v>103</v>
      </c>
      <c r="C50" s="88" t="s">
        <v>140</v>
      </c>
      <c r="D50" s="25">
        <f t="shared" si="0"/>
        <v>5649025.466</v>
      </c>
      <c r="E50" s="25">
        <f t="shared" si="0"/>
        <v>5612588.002</v>
      </c>
      <c r="F50" s="32">
        <f>(+'[1]Bilance'!$FF4)/1000</f>
        <v>5465196.703</v>
      </c>
      <c r="G50" s="32">
        <f>(+'[1]Bilance'!$FG4)/1000</f>
        <v>5425636.66</v>
      </c>
      <c r="H50" s="32">
        <f>(+'[1]Bilance'!$FF5)/1000</f>
        <v>113775.158</v>
      </c>
      <c r="I50" s="32">
        <f>(+'[1]Bilance'!$FG5)/1000</f>
        <v>128639.928</v>
      </c>
      <c r="J50" s="32">
        <f>(+'[1]Bilance'!$FF6)/1000</f>
        <v>70053.605</v>
      </c>
      <c r="K50" s="32">
        <f>(+'[1]Bilance'!$FG6)/1000</f>
        <v>58311.414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</row>
    <row r="51" spans="1:11" ht="12">
      <c r="A51" s="189"/>
      <c r="B51" s="42" t="s">
        <v>105</v>
      </c>
      <c r="C51" s="88" t="s">
        <v>141</v>
      </c>
      <c r="D51" s="25">
        <f t="shared" si="0"/>
        <v>330104.033</v>
      </c>
      <c r="E51" s="25">
        <f t="shared" si="0"/>
        <v>233465.341</v>
      </c>
      <c r="F51" s="32">
        <f>(+'[1]Bilance'!$FN4)/1000</f>
        <v>278684.171</v>
      </c>
      <c r="G51" s="32">
        <f>(+'[1]Bilance'!$FO4)/1000</f>
        <v>215873.25</v>
      </c>
      <c r="H51" s="32">
        <f>(+'[1]Bilance'!$FN5)/1000</f>
        <v>9710.982</v>
      </c>
      <c r="I51" s="32">
        <f>(+'[1]Bilance'!$FO5)/1000</f>
        <v>6964.327</v>
      </c>
      <c r="J51" s="32">
        <f>(+'[1]Bilance'!$FN6)/1000</f>
        <v>41708.88</v>
      </c>
      <c r="K51" s="32">
        <f>(+'[1]Bilance'!$FO6)/1000</f>
        <v>10627.764</v>
      </c>
    </row>
    <row r="52" spans="1:11" ht="12">
      <c r="A52" s="189"/>
      <c r="B52" s="172"/>
      <c r="C52" s="173"/>
      <c r="D52" s="173"/>
      <c r="E52" s="173"/>
      <c r="F52" s="173"/>
      <c r="G52" s="173"/>
      <c r="H52" s="173"/>
      <c r="I52" s="173"/>
      <c r="J52" s="173"/>
      <c r="K52" s="174"/>
    </row>
    <row r="53" spans="1:11" ht="12">
      <c r="A53" s="189"/>
      <c r="B53" s="42" t="s">
        <v>142</v>
      </c>
      <c r="C53" s="88" t="s">
        <v>143</v>
      </c>
      <c r="D53" s="25">
        <f t="shared" si="0"/>
        <v>35780790.235</v>
      </c>
      <c r="E53" s="25">
        <f t="shared" si="0"/>
        <v>36233677.894</v>
      </c>
      <c r="F53" s="32">
        <f>(+'[1]Bilance'!$FP4)/1000</f>
        <v>28985531.888</v>
      </c>
      <c r="G53" s="32">
        <f>(+'[1]Bilance'!$FQ4)/1000</f>
        <v>29708520.287</v>
      </c>
      <c r="H53" s="32">
        <f>(+'[1]Bilance'!$FP5)/1000</f>
        <v>4649180.26</v>
      </c>
      <c r="I53" s="32">
        <f>(+'[1]Bilance'!$FQ5)/1000</f>
        <v>4455558.431</v>
      </c>
      <c r="J53" s="32">
        <f>(+'[1]Bilance'!$FP6)/1000</f>
        <v>2146078.087</v>
      </c>
      <c r="K53" s="32">
        <f>(+'[1]Bilance'!$FQ6)/1000</f>
        <v>2069599.176</v>
      </c>
    </row>
    <row r="54" spans="1:11" ht="12">
      <c r="A54" s="189"/>
      <c r="B54" s="42" t="s">
        <v>27</v>
      </c>
      <c r="C54" s="88" t="s">
        <v>144</v>
      </c>
      <c r="D54" s="25">
        <f t="shared" si="0"/>
        <v>219.368</v>
      </c>
      <c r="E54" s="25">
        <f t="shared" si="0"/>
        <v>1335.568</v>
      </c>
      <c r="F54" s="32">
        <f>(+'[1]Bilance'!$FR4)/1000</f>
        <v>143.168</v>
      </c>
      <c r="G54" s="32">
        <f>(+'[1]Bilance'!$FS4)/1000</f>
        <v>1335.568</v>
      </c>
      <c r="H54" s="32">
        <f>(+'[1]Bilance'!$FR5)/1000</f>
        <v>38.1</v>
      </c>
      <c r="I54" s="32">
        <f>(+'[1]Bilance'!$FS5)/1000</f>
        <v>0</v>
      </c>
      <c r="J54" s="32">
        <f>(+'[1]Bilance'!$FR5)/1000</f>
        <v>38.1</v>
      </c>
      <c r="K54" s="32">
        <f>(+'[1]Bilance'!$FS6)/1000</f>
        <v>0</v>
      </c>
    </row>
    <row r="55" spans="1:11" ht="12">
      <c r="A55" s="189"/>
      <c r="B55" s="42" t="s">
        <v>103</v>
      </c>
      <c r="C55" s="88" t="s">
        <v>145</v>
      </c>
      <c r="D55" s="25">
        <f t="shared" si="0"/>
        <v>18044880.801</v>
      </c>
      <c r="E55" s="25">
        <f t="shared" si="0"/>
        <v>18242560.213000003</v>
      </c>
      <c r="F55" s="32">
        <f>(+'[1]Bilance'!$FT4)/1000</f>
        <v>14862900.688</v>
      </c>
      <c r="G55" s="32">
        <f>(+'[1]Bilance'!$FU4)/1000</f>
        <v>15310920.146</v>
      </c>
      <c r="H55" s="32">
        <f>(+'[1]Bilance'!$FT5)/1000</f>
        <v>2171235.979</v>
      </c>
      <c r="I55" s="32">
        <f>(+'[1]Bilance'!$FU5)/1000</f>
        <v>1971069.454</v>
      </c>
      <c r="J55" s="32">
        <f>(+'[1]Bilance'!$FT6)/1000</f>
        <v>1010744.134</v>
      </c>
      <c r="K55" s="32">
        <f>(+'[1]Bilance'!$FU6)/1000</f>
        <v>960570.613</v>
      </c>
    </row>
    <row r="56" spans="1:11" ht="12">
      <c r="A56" s="189"/>
      <c r="B56" s="42" t="s">
        <v>105</v>
      </c>
      <c r="C56" s="88" t="s">
        <v>146</v>
      </c>
      <c r="D56" s="25">
        <f t="shared" si="0"/>
        <v>17735724.702999998</v>
      </c>
      <c r="E56" s="25">
        <f t="shared" si="0"/>
        <v>17989782.113</v>
      </c>
      <c r="F56" s="32">
        <f>(+'[1]Bilance'!$GB4)/1000</f>
        <v>14122488.032</v>
      </c>
      <c r="G56" s="32">
        <f>(+'[1]Bilance'!$GC4)/1000</f>
        <v>14396264.573</v>
      </c>
      <c r="H56" s="32">
        <f>(+'[1]Bilance'!$GB5)/1000</f>
        <v>2477906.181</v>
      </c>
      <c r="I56" s="32">
        <f>(+'[1]Bilance'!$GC5)/1000</f>
        <v>2484488.977</v>
      </c>
      <c r="J56" s="32">
        <f>(+'[1]Bilance'!$GB6)/1000</f>
        <v>1135330.49</v>
      </c>
      <c r="K56" s="32">
        <f>(+'[1]Bilance'!$GC6)/1000</f>
        <v>1109028.563</v>
      </c>
    </row>
    <row r="57" spans="1:11" ht="12">
      <c r="A57" s="189"/>
      <c r="B57" s="172"/>
      <c r="C57" s="173"/>
      <c r="D57" s="173"/>
      <c r="E57" s="173"/>
      <c r="F57" s="173"/>
      <c r="G57" s="173"/>
      <c r="H57" s="173"/>
      <c r="I57" s="173"/>
      <c r="J57" s="173"/>
      <c r="K57" s="174"/>
    </row>
    <row r="58" spans="1:11" ht="12">
      <c r="A58" s="190"/>
      <c r="B58" s="42" t="s">
        <v>147</v>
      </c>
      <c r="C58" s="88" t="s">
        <v>148</v>
      </c>
      <c r="D58" s="25">
        <f t="shared" si="0"/>
        <v>1072046.518</v>
      </c>
      <c r="E58" s="25">
        <f t="shared" si="0"/>
        <v>1080949.141</v>
      </c>
      <c r="F58" s="32">
        <f>(+'[1]Bilance'!$GJ4)/1000</f>
        <v>765056.508</v>
      </c>
      <c r="G58" s="32">
        <f>(+'[1]Bilance'!$GK4)/1000</f>
        <v>831345.581</v>
      </c>
      <c r="H58" s="32">
        <f>(+'[1]Bilance'!$GJ5)/1000</f>
        <v>251026.033</v>
      </c>
      <c r="I58" s="32">
        <f>(+'[1]Bilance'!$GK5)/1000</f>
        <v>201762.547</v>
      </c>
      <c r="J58" s="32">
        <f>(+'[1]Bilance'!$GJ6)/1000</f>
        <v>55963.977</v>
      </c>
      <c r="K58" s="32">
        <f>(+'[1]Bilance'!$GK6)/1000</f>
        <v>47841.013</v>
      </c>
    </row>
    <row r="59" spans="1:11" ht="14.25">
      <c r="A59"/>
      <c r="B59"/>
      <c r="C59"/>
      <c r="D59"/>
      <c r="E59"/>
      <c r="F59"/>
      <c r="G59"/>
      <c r="H59"/>
      <c r="I59"/>
      <c r="J59"/>
      <c r="K59"/>
    </row>
    <row r="60" spans="1:11" ht="14.25">
      <c r="A60"/>
      <c r="B60"/>
      <c r="C60"/>
      <c r="D60"/>
      <c r="E60"/>
      <c r="F60"/>
      <c r="G60"/>
      <c r="H60"/>
      <c r="I60"/>
      <c r="J60"/>
      <c r="K60"/>
    </row>
    <row r="61" spans="1:11" ht="14.25">
      <c r="A61"/>
      <c r="B61"/>
      <c r="C61"/>
      <c r="D61"/>
      <c r="E61"/>
      <c r="F61"/>
      <c r="G61"/>
      <c r="H61"/>
      <c r="I61"/>
      <c r="J61"/>
      <c r="K61"/>
    </row>
    <row r="62" spans="1:11" ht="14.25">
      <c r="A62"/>
      <c r="B62"/>
      <c r="C62"/>
      <c r="D62"/>
      <c r="E62"/>
      <c r="F62"/>
      <c r="G62"/>
      <c r="H62"/>
      <c r="I62"/>
      <c r="J62"/>
      <c r="K62"/>
    </row>
    <row r="63" spans="1:11" ht="14.25">
      <c r="A63"/>
      <c r="B63"/>
      <c r="C63"/>
      <c r="D63"/>
      <c r="E63"/>
      <c r="F63"/>
      <c r="G63"/>
      <c r="H63"/>
      <c r="I63"/>
      <c r="J63"/>
      <c r="K63"/>
    </row>
    <row r="64" spans="1:11" ht="14.25">
      <c r="A64"/>
      <c r="B64"/>
      <c r="C64"/>
      <c r="D64"/>
      <c r="E64"/>
      <c r="F64"/>
      <c r="G64"/>
      <c r="H64"/>
      <c r="I64"/>
      <c r="J64"/>
      <c r="K64"/>
    </row>
    <row r="65" spans="1:11" ht="14.25">
      <c r="A65"/>
      <c r="B65"/>
      <c r="C65"/>
      <c r="D65"/>
      <c r="E65"/>
      <c r="F65"/>
      <c r="G65"/>
      <c r="H65"/>
      <c r="I65"/>
      <c r="J65"/>
      <c r="K65"/>
    </row>
    <row r="66" spans="1:11" ht="14.25">
      <c r="A66"/>
      <c r="B66"/>
      <c r="C66"/>
      <c r="D66"/>
      <c r="E66"/>
      <c r="F66"/>
      <c r="G66"/>
      <c r="H66"/>
      <c r="I66"/>
      <c r="J66"/>
      <c r="K66"/>
    </row>
    <row r="67" spans="1:11" ht="14.25">
      <c r="A67"/>
      <c r="B67"/>
      <c r="C67"/>
      <c r="D67"/>
      <c r="E67"/>
      <c r="F67"/>
      <c r="G67"/>
      <c r="H67"/>
      <c r="I67"/>
      <c r="J67"/>
      <c r="K67"/>
    </row>
    <row r="68" spans="1:11" ht="14.25">
      <c r="A68"/>
      <c r="B68"/>
      <c r="C68"/>
      <c r="D68"/>
      <c r="E68"/>
      <c r="F68"/>
      <c r="G68"/>
      <c r="H68"/>
      <c r="I68"/>
      <c r="J68"/>
      <c r="K68"/>
    </row>
    <row r="69" spans="1:11" ht="14.25">
      <c r="A69"/>
      <c r="B69"/>
      <c r="C69"/>
      <c r="D69"/>
      <c r="E69"/>
      <c r="F69"/>
      <c r="G69"/>
      <c r="H69"/>
      <c r="I69"/>
      <c r="J69"/>
      <c r="K69"/>
    </row>
    <row r="70" spans="1:11" ht="14.25">
      <c r="A70"/>
      <c r="B70"/>
      <c r="C70"/>
      <c r="D70"/>
      <c r="E70"/>
      <c r="F70"/>
      <c r="G70"/>
      <c r="H70"/>
      <c r="I70"/>
      <c r="J70"/>
      <c r="K70"/>
    </row>
    <row r="71" spans="1:11" ht="14.25">
      <c r="A71"/>
      <c r="B71"/>
      <c r="C71"/>
      <c r="D71"/>
      <c r="E71"/>
      <c r="F71"/>
      <c r="G71"/>
      <c r="H71"/>
      <c r="I71"/>
      <c r="J71"/>
      <c r="K71"/>
    </row>
    <row r="72" spans="1:11" ht="14.25">
      <c r="A72"/>
      <c r="B72"/>
      <c r="C72"/>
      <c r="D72"/>
      <c r="E72"/>
      <c r="F72"/>
      <c r="G72"/>
      <c r="H72"/>
      <c r="I72"/>
      <c r="J72"/>
      <c r="K72"/>
    </row>
    <row r="73" spans="1:11" ht="14.25">
      <c r="A73"/>
      <c r="B73"/>
      <c r="C73"/>
      <c r="D73"/>
      <c r="E73"/>
      <c r="F73"/>
      <c r="G73"/>
      <c r="H73"/>
      <c r="I73"/>
      <c r="J73"/>
      <c r="K73"/>
    </row>
    <row r="74" spans="1:11" ht="14.25">
      <c r="A74"/>
      <c r="B74"/>
      <c r="C74"/>
      <c r="D74"/>
      <c r="E74"/>
      <c r="F74"/>
      <c r="G74"/>
      <c r="H74"/>
      <c r="I74"/>
      <c r="J74"/>
      <c r="K74"/>
    </row>
    <row r="75" spans="1:11" ht="14.25">
      <c r="A75"/>
      <c r="B75"/>
      <c r="C75"/>
      <c r="D75"/>
      <c r="E75"/>
      <c r="F75"/>
      <c r="G75"/>
      <c r="H75"/>
      <c r="I75"/>
      <c r="J75"/>
      <c r="K75"/>
    </row>
  </sheetData>
  <sheetProtection/>
  <mergeCells count="20">
    <mergeCell ref="A5:C6"/>
    <mergeCell ref="D5:E5"/>
    <mergeCell ref="F5:G5"/>
    <mergeCell ref="H5:I5"/>
    <mergeCell ref="J5:K5"/>
    <mergeCell ref="A7:C7"/>
    <mergeCell ref="A8:K9"/>
    <mergeCell ref="A30:K31"/>
    <mergeCell ref="B10:C10"/>
    <mergeCell ref="B11:K11"/>
    <mergeCell ref="B21:K21"/>
    <mergeCell ref="B28:K28"/>
    <mergeCell ref="B33:K33"/>
    <mergeCell ref="B43:K43"/>
    <mergeCell ref="B47:K47"/>
    <mergeCell ref="B52:K52"/>
    <mergeCell ref="B57:K57"/>
    <mergeCell ref="A10:A29"/>
    <mergeCell ref="A32:A58"/>
    <mergeCell ref="B32:C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3.7109375" style="0" customWidth="1"/>
    <col min="2" max="2" width="17.28125" style="0" bestFit="1" customWidth="1"/>
    <col min="3" max="3" width="7.57421875" style="0" bestFit="1" customWidth="1"/>
    <col min="4" max="5" width="6.57421875" style="0" bestFit="1" customWidth="1"/>
    <col min="6" max="7" width="8.7109375" style="0" bestFit="1" customWidth="1"/>
    <col min="8" max="11" width="10.00390625" style="0" bestFit="1" customWidth="1"/>
    <col min="12" max="16" width="9.140625" style="0" bestFit="1" customWidth="1"/>
    <col min="17" max="17" width="8.28125" style="0" bestFit="1" customWidth="1"/>
    <col min="18" max="19" width="10.8515625" style="0" bestFit="1" customWidth="1"/>
  </cols>
  <sheetData>
    <row r="1" spans="1:17" ht="14.25">
      <c r="A1" s="267" t="s">
        <v>337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8"/>
      <c r="Q1" s="8"/>
    </row>
    <row r="2" spans="1:15" ht="14.25">
      <c r="A2" s="267" t="s">
        <v>278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</row>
    <row r="3" spans="1:19" ht="14.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21"/>
      <c r="Q3" s="21"/>
      <c r="R3" s="21"/>
      <c r="S3" s="21"/>
    </row>
    <row r="4" spans="1:19" ht="14.25">
      <c r="A4" s="21"/>
      <c r="B4" s="21"/>
      <c r="C4" s="21"/>
      <c r="D4" s="21"/>
      <c r="E4" s="21"/>
      <c r="F4" s="13" t="s">
        <v>1</v>
      </c>
      <c r="G4" s="21"/>
      <c r="H4" s="13" t="s">
        <v>1</v>
      </c>
      <c r="I4" s="21"/>
      <c r="J4" s="21"/>
      <c r="K4" s="21"/>
      <c r="L4" s="21"/>
      <c r="M4" s="21"/>
      <c r="N4" s="21"/>
      <c r="O4" s="21"/>
      <c r="P4" s="21"/>
      <c r="Q4" s="21"/>
      <c r="R4" s="268" t="s">
        <v>250</v>
      </c>
      <c r="S4" s="269"/>
    </row>
    <row r="5" spans="1:19" ht="12.75" customHeight="1">
      <c r="A5" s="214" t="s">
        <v>155</v>
      </c>
      <c r="B5" s="163"/>
      <c r="C5" s="306" t="s">
        <v>338</v>
      </c>
      <c r="D5" s="273" t="s">
        <v>315</v>
      </c>
      <c r="E5" s="274"/>
      <c r="F5" s="211" t="s">
        <v>316</v>
      </c>
      <c r="G5" s="163"/>
      <c r="H5" s="214" t="s">
        <v>28</v>
      </c>
      <c r="I5" s="163"/>
      <c r="J5" s="211" t="s">
        <v>280</v>
      </c>
      <c r="K5" s="163"/>
      <c r="L5" s="214" t="s">
        <v>281</v>
      </c>
      <c r="M5" s="163"/>
      <c r="N5" s="214" t="s">
        <v>282</v>
      </c>
      <c r="O5" s="163"/>
      <c r="P5" s="211" t="s">
        <v>283</v>
      </c>
      <c r="Q5" s="163"/>
      <c r="R5" s="211" t="s">
        <v>284</v>
      </c>
      <c r="S5" s="163"/>
    </row>
    <row r="6" spans="1:19" ht="14.25">
      <c r="A6" s="164"/>
      <c r="B6" s="165"/>
      <c r="C6" s="271"/>
      <c r="D6" s="275"/>
      <c r="E6" s="276"/>
      <c r="F6" s="164"/>
      <c r="G6" s="165"/>
      <c r="H6" s="164"/>
      <c r="I6" s="165"/>
      <c r="J6" s="164"/>
      <c r="K6" s="165"/>
      <c r="L6" s="164"/>
      <c r="M6" s="165"/>
      <c r="N6" s="164"/>
      <c r="O6" s="165"/>
      <c r="P6" s="164"/>
      <c r="Q6" s="165"/>
      <c r="R6" s="164"/>
      <c r="S6" s="165"/>
    </row>
    <row r="7" spans="1:19" ht="14.25">
      <c r="A7" s="164"/>
      <c r="B7" s="165"/>
      <c r="C7" s="271"/>
      <c r="D7" s="291"/>
      <c r="E7" s="292"/>
      <c r="F7" s="166"/>
      <c r="G7" s="167"/>
      <c r="H7" s="166"/>
      <c r="I7" s="167"/>
      <c r="J7" s="166"/>
      <c r="K7" s="167"/>
      <c r="L7" s="166"/>
      <c r="M7" s="167"/>
      <c r="N7" s="166"/>
      <c r="O7" s="167"/>
      <c r="P7" s="166"/>
      <c r="Q7" s="167"/>
      <c r="R7" s="166"/>
      <c r="S7" s="167"/>
    </row>
    <row r="8" spans="1:19" ht="14.25">
      <c r="A8" s="166"/>
      <c r="B8" s="167"/>
      <c r="C8" s="272"/>
      <c r="D8" s="84">
        <v>2008</v>
      </c>
      <c r="E8" s="92" t="s">
        <v>25</v>
      </c>
      <c r="F8" s="93">
        <v>2008</v>
      </c>
      <c r="G8" s="92" t="s">
        <v>25</v>
      </c>
      <c r="H8" s="93">
        <v>2008</v>
      </c>
      <c r="I8" s="92" t="s">
        <v>25</v>
      </c>
      <c r="J8" s="93">
        <v>2008</v>
      </c>
      <c r="K8" s="92" t="s">
        <v>25</v>
      </c>
      <c r="L8" s="93">
        <v>2008</v>
      </c>
      <c r="M8" s="92" t="s">
        <v>25</v>
      </c>
      <c r="N8" s="93">
        <v>2008</v>
      </c>
      <c r="O8" s="92" t="s">
        <v>25</v>
      </c>
      <c r="P8" s="93">
        <v>2008</v>
      </c>
      <c r="Q8" s="92" t="s">
        <v>25</v>
      </c>
      <c r="R8" s="93">
        <v>2008</v>
      </c>
      <c r="S8" s="92" t="s">
        <v>25</v>
      </c>
    </row>
    <row r="9" spans="1:19" ht="14.25">
      <c r="A9" s="197" t="s">
        <v>171</v>
      </c>
      <c r="B9" s="265" t="s">
        <v>247</v>
      </c>
      <c r="C9" s="88" t="s">
        <v>334</v>
      </c>
      <c r="D9" s="33">
        <v>323</v>
      </c>
      <c r="E9" s="33">
        <v>319</v>
      </c>
      <c r="F9" s="34">
        <v>3927.19</v>
      </c>
      <c r="G9" s="34">
        <v>3748.95</v>
      </c>
      <c r="H9" s="25">
        <v>414011.325</v>
      </c>
      <c r="I9" s="25">
        <v>359138.639</v>
      </c>
      <c r="J9" s="25">
        <v>77816.141</v>
      </c>
      <c r="K9" s="25">
        <v>64428.014</v>
      </c>
      <c r="L9" s="25">
        <v>12310.791</v>
      </c>
      <c r="M9" s="25">
        <v>10746.858</v>
      </c>
      <c r="N9" s="25">
        <v>21839.139</v>
      </c>
      <c r="O9" s="25">
        <v>17540.313</v>
      </c>
      <c r="P9" s="25">
        <v>-9528.348</v>
      </c>
      <c r="Q9" s="25">
        <v>-6793.455</v>
      </c>
      <c r="R9" s="25">
        <v>594865.603</v>
      </c>
      <c r="S9" s="25">
        <v>581558.9</v>
      </c>
    </row>
    <row r="10" spans="1:19" ht="14.25">
      <c r="A10" s="197"/>
      <c r="B10" s="266"/>
      <c r="C10" s="88" t="s">
        <v>335</v>
      </c>
      <c r="D10" s="33">
        <v>24</v>
      </c>
      <c r="E10" s="33">
        <v>25</v>
      </c>
      <c r="F10" s="34">
        <v>48.99</v>
      </c>
      <c r="G10" s="34">
        <v>49.53</v>
      </c>
      <c r="H10" s="25">
        <v>11944.595</v>
      </c>
      <c r="I10" s="25">
        <v>6632.884</v>
      </c>
      <c r="J10" s="25">
        <v>807.272</v>
      </c>
      <c r="K10" s="25">
        <v>380.822</v>
      </c>
      <c r="L10" s="25">
        <v>202.966</v>
      </c>
      <c r="M10" s="25">
        <v>93.103</v>
      </c>
      <c r="N10" s="25">
        <v>854.765</v>
      </c>
      <c r="O10" s="25">
        <v>1419.015</v>
      </c>
      <c r="P10" s="25">
        <v>-651.799</v>
      </c>
      <c r="Q10" s="25">
        <v>-1325.912</v>
      </c>
      <c r="R10" s="25">
        <v>13288.091</v>
      </c>
      <c r="S10" s="25">
        <v>13163.876</v>
      </c>
    </row>
    <row r="11" spans="1:19" ht="14.25">
      <c r="A11" s="197"/>
      <c r="B11" s="266"/>
      <c r="C11" s="88" t="s">
        <v>323</v>
      </c>
      <c r="D11" s="33">
        <v>9</v>
      </c>
      <c r="E11" s="33">
        <v>8</v>
      </c>
      <c r="F11" s="34">
        <v>45.98</v>
      </c>
      <c r="G11" s="34">
        <v>53.71</v>
      </c>
      <c r="H11" s="25">
        <v>4352.385</v>
      </c>
      <c r="I11" s="25">
        <v>3851.342</v>
      </c>
      <c r="J11" s="25">
        <v>684.537</v>
      </c>
      <c r="K11" s="25">
        <v>884.463</v>
      </c>
      <c r="L11" s="25">
        <v>184.517</v>
      </c>
      <c r="M11" s="25">
        <v>42.509</v>
      </c>
      <c r="N11" s="25">
        <v>56.802</v>
      </c>
      <c r="O11" s="25">
        <v>44.126</v>
      </c>
      <c r="P11" s="25">
        <v>127.715</v>
      </c>
      <c r="Q11" s="25">
        <v>-1.617</v>
      </c>
      <c r="R11" s="25">
        <v>4488.255</v>
      </c>
      <c r="S11" s="25">
        <v>3955.423</v>
      </c>
    </row>
    <row r="12" spans="1:19" ht="14.25">
      <c r="A12" s="197"/>
      <c r="B12" s="266"/>
      <c r="C12" s="88" t="s">
        <v>5</v>
      </c>
      <c r="D12" s="33">
        <v>356</v>
      </c>
      <c r="E12" s="33">
        <v>352</v>
      </c>
      <c r="F12" s="34">
        <v>4022.16</v>
      </c>
      <c r="G12" s="34">
        <v>3852.19</v>
      </c>
      <c r="H12" s="25">
        <v>430308.305</v>
      </c>
      <c r="I12" s="25">
        <v>369622.865</v>
      </c>
      <c r="J12" s="25">
        <v>79307.95</v>
      </c>
      <c r="K12" s="25">
        <v>65693.299</v>
      </c>
      <c r="L12" s="25">
        <v>12698.274</v>
      </c>
      <c r="M12" s="25">
        <v>10882.47</v>
      </c>
      <c r="N12" s="25">
        <v>22750.706</v>
      </c>
      <c r="O12" s="25">
        <v>19003.454</v>
      </c>
      <c r="P12" s="25">
        <v>-10052.432</v>
      </c>
      <c r="Q12" s="25">
        <v>-8120.984</v>
      </c>
      <c r="R12" s="25">
        <v>612641.949</v>
      </c>
      <c r="S12" s="25">
        <v>598678.199</v>
      </c>
    </row>
    <row r="13" spans="1:19" ht="14.25">
      <c r="A13" s="149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1"/>
    </row>
    <row r="14" spans="1:19" ht="14.25">
      <c r="A14" s="197" t="s">
        <v>173</v>
      </c>
      <c r="B14" s="264" t="s">
        <v>174</v>
      </c>
      <c r="C14" s="88" t="s">
        <v>334</v>
      </c>
      <c r="D14" s="33">
        <v>55</v>
      </c>
      <c r="E14" s="33">
        <v>59</v>
      </c>
      <c r="F14" s="34">
        <v>3047.63</v>
      </c>
      <c r="G14" s="34">
        <v>2797.85</v>
      </c>
      <c r="H14" s="25">
        <v>263445.704</v>
      </c>
      <c r="I14" s="25">
        <v>252739.515</v>
      </c>
      <c r="J14" s="25">
        <v>8695.45</v>
      </c>
      <c r="K14" s="25">
        <v>5768.539</v>
      </c>
      <c r="L14" s="25">
        <v>6269.3</v>
      </c>
      <c r="M14" s="25">
        <v>3932.181</v>
      </c>
      <c r="N14" s="25">
        <v>8581.549</v>
      </c>
      <c r="O14" s="25">
        <v>2092.937</v>
      </c>
      <c r="P14" s="25">
        <v>-2312.249</v>
      </c>
      <c r="Q14" s="25">
        <v>1839.244</v>
      </c>
      <c r="R14" s="25">
        <v>391182.339</v>
      </c>
      <c r="S14" s="25">
        <v>388013.311</v>
      </c>
    </row>
    <row r="15" spans="1:19" ht="14.25">
      <c r="A15" s="197"/>
      <c r="B15" s="264"/>
      <c r="C15" s="88" t="s">
        <v>335</v>
      </c>
      <c r="D15" s="33">
        <v>5</v>
      </c>
      <c r="E15" s="33">
        <v>6</v>
      </c>
      <c r="F15" s="34">
        <v>18.48</v>
      </c>
      <c r="G15" s="34">
        <v>34.42</v>
      </c>
      <c r="H15" s="25">
        <v>2319.995</v>
      </c>
      <c r="I15" s="25">
        <v>3785.519</v>
      </c>
      <c r="J15" s="25">
        <v>4.738</v>
      </c>
      <c r="K15" s="25">
        <v>12.02</v>
      </c>
      <c r="L15" s="25">
        <v>94.375</v>
      </c>
      <c r="M15" s="25">
        <v>40.703</v>
      </c>
      <c r="N15" s="25">
        <v>2524.25</v>
      </c>
      <c r="O15" s="25">
        <v>1919.746</v>
      </c>
      <c r="P15" s="25">
        <v>-2429.875</v>
      </c>
      <c r="Q15" s="25">
        <v>-1879.043</v>
      </c>
      <c r="R15" s="25">
        <v>13498.266</v>
      </c>
      <c r="S15" s="25">
        <v>17286.605</v>
      </c>
    </row>
    <row r="16" spans="1:19" ht="14.25">
      <c r="A16" s="197"/>
      <c r="B16" s="264"/>
      <c r="C16" s="88" t="s">
        <v>323</v>
      </c>
      <c r="D16" s="33">
        <v>6</v>
      </c>
      <c r="E16" s="33">
        <v>6</v>
      </c>
      <c r="F16" s="34">
        <v>255.18</v>
      </c>
      <c r="G16" s="34">
        <v>261.68</v>
      </c>
      <c r="H16" s="25">
        <v>50696.717</v>
      </c>
      <c r="I16" s="25">
        <v>54137.333</v>
      </c>
      <c r="J16" s="25">
        <v>17654.512</v>
      </c>
      <c r="K16" s="25">
        <v>24829.421</v>
      </c>
      <c r="L16" s="25">
        <v>1456.641</v>
      </c>
      <c r="M16" s="25">
        <v>1938.068</v>
      </c>
      <c r="N16" s="25">
        <v>0</v>
      </c>
      <c r="O16" s="25">
        <v>39.479</v>
      </c>
      <c r="P16" s="25">
        <v>1456.641</v>
      </c>
      <c r="Q16" s="25">
        <v>1898.589</v>
      </c>
      <c r="R16" s="25">
        <v>79317.516</v>
      </c>
      <c r="S16" s="25">
        <v>88624.385</v>
      </c>
    </row>
    <row r="17" spans="1:19" ht="14.25">
      <c r="A17" s="197"/>
      <c r="B17" s="264"/>
      <c r="C17" s="88" t="s">
        <v>5</v>
      </c>
      <c r="D17" s="33">
        <v>66</v>
      </c>
      <c r="E17" s="33">
        <v>71</v>
      </c>
      <c r="F17" s="34">
        <v>3321.29</v>
      </c>
      <c r="G17" s="34">
        <v>3093.95</v>
      </c>
      <c r="H17" s="25">
        <v>316462.416</v>
      </c>
      <c r="I17" s="25">
        <v>310662.367</v>
      </c>
      <c r="J17" s="25">
        <v>26354.699999999997</v>
      </c>
      <c r="K17" s="25">
        <v>30609.98</v>
      </c>
      <c r="L17" s="25">
        <v>7820.316000000001</v>
      </c>
      <c r="M17" s="25">
        <v>5910.952</v>
      </c>
      <c r="N17" s="25">
        <v>11105.799</v>
      </c>
      <c r="O17" s="25">
        <v>4052.162</v>
      </c>
      <c r="P17" s="25">
        <v>-3285.4829999999997</v>
      </c>
      <c r="Q17" s="25">
        <v>1858.79</v>
      </c>
      <c r="R17" s="25">
        <v>483998.121</v>
      </c>
      <c r="S17" s="25">
        <v>493924.301</v>
      </c>
    </row>
    <row r="18" spans="1:19" ht="14.25">
      <c r="A18" s="149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1"/>
    </row>
    <row r="19" spans="1:19" ht="14.25">
      <c r="A19" s="197" t="s">
        <v>175</v>
      </c>
      <c r="B19" s="263" t="s">
        <v>285</v>
      </c>
      <c r="C19" s="88" t="s">
        <v>334</v>
      </c>
      <c r="D19" s="33">
        <v>6028</v>
      </c>
      <c r="E19" s="33">
        <v>6060</v>
      </c>
      <c r="F19" s="34">
        <v>161580.21</v>
      </c>
      <c r="G19" s="34">
        <v>141051.95</v>
      </c>
      <c r="H19" s="25">
        <v>18842223.171</v>
      </c>
      <c r="I19" s="25">
        <v>14640667.137</v>
      </c>
      <c r="J19" s="25">
        <v>10231895.197</v>
      </c>
      <c r="K19" s="25">
        <v>7765854.218</v>
      </c>
      <c r="L19" s="25">
        <v>687251.741</v>
      </c>
      <c r="M19" s="25">
        <v>491462.812</v>
      </c>
      <c r="N19" s="25">
        <v>207291.141</v>
      </c>
      <c r="O19" s="25">
        <v>467622.083</v>
      </c>
      <c r="P19" s="25">
        <v>479960.6</v>
      </c>
      <c r="Q19" s="25">
        <v>23840.729</v>
      </c>
      <c r="R19" s="25">
        <v>19281389.657</v>
      </c>
      <c r="S19" s="25">
        <v>18400855.762</v>
      </c>
    </row>
    <row r="20" spans="1:19" ht="14.25">
      <c r="A20" s="197"/>
      <c r="B20" s="264"/>
      <c r="C20" s="88" t="s">
        <v>335</v>
      </c>
      <c r="D20" s="33">
        <v>385</v>
      </c>
      <c r="E20" s="33">
        <v>414</v>
      </c>
      <c r="F20" s="34">
        <v>19789.72</v>
      </c>
      <c r="G20" s="34">
        <v>19083.22</v>
      </c>
      <c r="H20" s="25">
        <v>2988879.537</v>
      </c>
      <c r="I20" s="25">
        <v>2861988.612</v>
      </c>
      <c r="J20" s="25">
        <v>2299046.874</v>
      </c>
      <c r="K20" s="25">
        <v>2180315.81</v>
      </c>
      <c r="L20" s="25">
        <v>113793.167</v>
      </c>
      <c r="M20" s="25">
        <v>196181.358</v>
      </c>
      <c r="N20" s="25">
        <v>56084.028</v>
      </c>
      <c r="O20" s="25">
        <v>45621.803</v>
      </c>
      <c r="P20" s="25">
        <v>57709.139</v>
      </c>
      <c r="Q20" s="25">
        <v>150559.555</v>
      </c>
      <c r="R20" s="25">
        <v>1958217.868</v>
      </c>
      <c r="S20" s="25">
        <v>2137020.038</v>
      </c>
    </row>
    <row r="21" spans="1:19" ht="14.25">
      <c r="A21" s="197"/>
      <c r="B21" s="264"/>
      <c r="C21" s="88" t="s">
        <v>323</v>
      </c>
      <c r="D21" s="33">
        <v>263</v>
      </c>
      <c r="E21" s="33">
        <v>252</v>
      </c>
      <c r="F21" s="34">
        <v>16641.35</v>
      </c>
      <c r="G21" s="34">
        <v>12639.67</v>
      </c>
      <c r="H21" s="25">
        <v>3237636.8</v>
      </c>
      <c r="I21" s="25">
        <v>2663388.012</v>
      </c>
      <c r="J21" s="25">
        <v>2480254.413</v>
      </c>
      <c r="K21" s="25">
        <v>2129224.946</v>
      </c>
      <c r="L21" s="25">
        <v>73141.842</v>
      </c>
      <c r="M21" s="25">
        <v>60569.51</v>
      </c>
      <c r="N21" s="25">
        <v>22738.482</v>
      </c>
      <c r="O21" s="25">
        <v>25986.623</v>
      </c>
      <c r="P21" s="25">
        <v>50403.36</v>
      </c>
      <c r="Q21" s="25">
        <v>34582.887</v>
      </c>
      <c r="R21" s="25">
        <v>2207907.877</v>
      </c>
      <c r="S21" s="25">
        <v>1629486.091</v>
      </c>
    </row>
    <row r="22" spans="1:19" ht="14.25">
      <c r="A22" s="197"/>
      <c r="B22" s="264"/>
      <c r="C22" s="88" t="s">
        <v>5</v>
      </c>
      <c r="D22" s="33">
        <v>6676</v>
      </c>
      <c r="E22" s="33">
        <v>6726</v>
      </c>
      <c r="F22" s="34">
        <v>198011.28</v>
      </c>
      <c r="G22" s="34">
        <v>172774.84</v>
      </c>
      <c r="H22" s="25">
        <v>25068739.508</v>
      </c>
      <c r="I22" s="25">
        <v>20166043.761</v>
      </c>
      <c r="J22" s="25">
        <v>15011196.484000001</v>
      </c>
      <c r="K22" s="25">
        <v>12075394.974</v>
      </c>
      <c r="L22" s="25">
        <v>874186.75</v>
      </c>
      <c r="M22" s="25">
        <v>748213.68</v>
      </c>
      <c r="N22" s="25">
        <v>286113.651</v>
      </c>
      <c r="O22" s="25">
        <v>539230.509</v>
      </c>
      <c r="P22" s="25">
        <v>588073.0989999999</v>
      </c>
      <c r="Q22" s="25">
        <v>208983.171</v>
      </c>
      <c r="R22" s="25">
        <v>23447515.402000003</v>
      </c>
      <c r="S22" s="25">
        <v>22167361.891</v>
      </c>
    </row>
    <row r="23" spans="1:19" ht="14.25">
      <c r="A23" s="149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1"/>
    </row>
    <row r="24" spans="1:19" ht="14.25">
      <c r="A24" s="197" t="s">
        <v>177</v>
      </c>
      <c r="B24" s="263" t="s">
        <v>286</v>
      </c>
      <c r="C24" s="88" t="s">
        <v>334</v>
      </c>
      <c r="D24" s="33">
        <v>182</v>
      </c>
      <c r="E24" s="33">
        <v>237</v>
      </c>
      <c r="F24" s="34">
        <v>6929.65</v>
      </c>
      <c r="G24" s="34">
        <v>6997.08</v>
      </c>
      <c r="H24" s="25">
        <v>2668955.195</v>
      </c>
      <c r="I24" s="25">
        <v>3477340.007</v>
      </c>
      <c r="J24" s="25">
        <v>163220.18</v>
      </c>
      <c r="K24" s="25">
        <v>534912.456</v>
      </c>
      <c r="L24" s="25">
        <v>104452.918</v>
      </c>
      <c r="M24" s="25">
        <v>136302.134</v>
      </c>
      <c r="N24" s="25">
        <v>1375.982</v>
      </c>
      <c r="O24" s="25">
        <v>6232.26</v>
      </c>
      <c r="P24" s="25">
        <v>103076.936</v>
      </c>
      <c r="Q24" s="25">
        <v>130069.874</v>
      </c>
      <c r="R24" s="25">
        <v>4269034.4</v>
      </c>
      <c r="S24" s="25">
        <v>5490917.349</v>
      </c>
    </row>
    <row r="25" spans="1:19" ht="14.25">
      <c r="A25" s="197"/>
      <c r="B25" s="264"/>
      <c r="C25" s="88" t="s">
        <v>335</v>
      </c>
      <c r="D25" s="33">
        <v>15</v>
      </c>
      <c r="E25" s="33">
        <v>21</v>
      </c>
      <c r="F25" s="34">
        <v>9.53</v>
      </c>
      <c r="G25" s="34">
        <v>10.4</v>
      </c>
      <c r="H25" s="25">
        <v>26764.681</v>
      </c>
      <c r="I25" s="25">
        <v>93353.689</v>
      </c>
      <c r="J25" s="25">
        <v>3522.896</v>
      </c>
      <c r="K25" s="25">
        <v>10610.597</v>
      </c>
      <c r="L25" s="25">
        <v>668.182</v>
      </c>
      <c r="M25" s="25">
        <v>242.787</v>
      </c>
      <c r="N25" s="25">
        <v>281.464</v>
      </c>
      <c r="O25" s="25">
        <v>202.176</v>
      </c>
      <c r="P25" s="25">
        <v>386.718</v>
      </c>
      <c r="Q25" s="25">
        <v>40.611</v>
      </c>
      <c r="R25" s="25">
        <v>7414.541</v>
      </c>
      <c r="S25" s="25">
        <v>26108.905</v>
      </c>
    </row>
    <row r="26" spans="1:19" ht="14.25">
      <c r="A26" s="197"/>
      <c r="B26" s="264"/>
      <c r="C26" s="88" t="s">
        <v>323</v>
      </c>
      <c r="D26" s="33">
        <v>9</v>
      </c>
      <c r="E26" s="33">
        <v>11</v>
      </c>
      <c r="F26" s="34">
        <v>602.46</v>
      </c>
      <c r="G26" s="34">
        <v>737.51</v>
      </c>
      <c r="H26" s="25">
        <v>182799.386</v>
      </c>
      <c r="I26" s="25">
        <v>205540.119</v>
      </c>
      <c r="J26" s="25">
        <v>69640.983</v>
      </c>
      <c r="K26" s="25">
        <v>75980.87</v>
      </c>
      <c r="L26" s="25">
        <v>1436.304</v>
      </c>
      <c r="M26" s="25">
        <v>3871.003</v>
      </c>
      <c r="N26" s="25">
        <v>5.46</v>
      </c>
      <c r="O26" s="25">
        <v>1.74</v>
      </c>
      <c r="P26" s="25">
        <v>1430.844</v>
      </c>
      <c r="Q26" s="25">
        <v>3869.263</v>
      </c>
      <c r="R26" s="25">
        <v>601930.418</v>
      </c>
      <c r="S26" s="25">
        <v>749708.582</v>
      </c>
    </row>
    <row r="27" spans="1:19" ht="14.25">
      <c r="A27" s="197"/>
      <c r="B27" s="264"/>
      <c r="C27" s="88" t="s">
        <v>5</v>
      </c>
      <c r="D27" s="33">
        <v>206</v>
      </c>
      <c r="E27" s="33">
        <v>269</v>
      </c>
      <c r="F27" s="34">
        <v>7541.639999999999</v>
      </c>
      <c r="G27" s="34">
        <v>7744.99</v>
      </c>
      <c r="H27" s="25">
        <v>2878519.2619999996</v>
      </c>
      <c r="I27" s="25">
        <v>3776233.815</v>
      </c>
      <c r="J27" s="25">
        <v>236384.059</v>
      </c>
      <c r="K27" s="25">
        <v>621503.923</v>
      </c>
      <c r="L27" s="25">
        <v>106557.40400000001</v>
      </c>
      <c r="M27" s="25">
        <v>140415.924</v>
      </c>
      <c r="N27" s="25">
        <v>1662.906</v>
      </c>
      <c r="O27" s="25">
        <v>6436.176</v>
      </c>
      <c r="P27" s="25">
        <v>104894.49799999999</v>
      </c>
      <c r="Q27" s="25">
        <v>133979.748</v>
      </c>
      <c r="R27" s="25">
        <v>4878379.359</v>
      </c>
      <c r="S27" s="25">
        <v>6266734.836</v>
      </c>
    </row>
    <row r="28" spans="1:19" ht="14.25">
      <c r="A28" s="149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1"/>
    </row>
    <row r="29" spans="1:19" ht="14.25">
      <c r="A29" s="262" t="s">
        <v>179</v>
      </c>
      <c r="B29" s="263" t="s">
        <v>287</v>
      </c>
      <c r="C29" s="88" t="s">
        <v>334</v>
      </c>
      <c r="D29" s="33">
        <v>212</v>
      </c>
      <c r="E29" s="33">
        <v>221</v>
      </c>
      <c r="F29" s="34">
        <v>8458.63</v>
      </c>
      <c r="G29" s="34">
        <v>8587.41</v>
      </c>
      <c r="H29" s="25">
        <v>878929.031</v>
      </c>
      <c r="I29" s="25">
        <v>785088.895</v>
      </c>
      <c r="J29" s="25">
        <v>86849.077</v>
      </c>
      <c r="K29" s="25">
        <v>68228.112</v>
      </c>
      <c r="L29" s="25">
        <v>21901.329</v>
      </c>
      <c r="M29" s="25">
        <v>15827.424</v>
      </c>
      <c r="N29" s="25">
        <v>4296.579</v>
      </c>
      <c r="O29" s="25">
        <v>9143.01</v>
      </c>
      <c r="P29" s="25">
        <v>17604.75</v>
      </c>
      <c r="Q29" s="25">
        <v>6684.414</v>
      </c>
      <c r="R29" s="25">
        <v>2145563.167</v>
      </c>
      <c r="S29" s="25">
        <v>2191249.745</v>
      </c>
    </row>
    <row r="30" spans="1:19" ht="14.25">
      <c r="A30" s="262"/>
      <c r="B30" s="264"/>
      <c r="C30" s="88" t="s">
        <v>335</v>
      </c>
      <c r="D30" s="33">
        <v>29</v>
      </c>
      <c r="E30" s="33">
        <v>35</v>
      </c>
      <c r="F30" s="34">
        <v>174.51</v>
      </c>
      <c r="G30" s="34">
        <v>183.51</v>
      </c>
      <c r="H30" s="25">
        <v>35599.335</v>
      </c>
      <c r="I30" s="25">
        <v>29355.08</v>
      </c>
      <c r="J30" s="25">
        <v>990.3</v>
      </c>
      <c r="K30" s="25">
        <v>2726.387</v>
      </c>
      <c r="L30" s="25">
        <v>1519.722</v>
      </c>
      <c r="M30" s="25">
        <v>1420.953</v>
      </c>
      <c r="N30" s="25">
        <v>318.085</v>
      </c>
      <c r="O30" s="25">
        <v>827.99</v>
      </c>
      <c r="P30" s="25">
        <v>1201.637</v>
      </c>
      <c r="Q30" s="25">
        <v>592.963</v>
      </c>
      <c r="R30" s="25">
        <v>35477.342</v>
      </c>
      <c r="S30" s="25">
        <v>54423.956</v>
      </c>
    </row>
    <row r="31" spans="1:19" ht="14.25">
      <c r="A31" s="262"/>
      <c r="B31" s="264"/>
      <c r="C31" s="88" t="s">
        <v>323</v>
      </c>
      <c r="D31" s="33">
        <v>19</v>
      </c>
      <c r="E31" s="33">
        <v>20</v>
      </c>
      <c r="F31" s="34">
        <v>59.78</v>
      </c>
      <c r="G31" s="34">
        <v>40.69</v>
      </c>
      <c r="H31" s="25">
        <v>24203.779</v>
      </c>
      <c r="I31" s="25">
        <v>14836.131</v>
      </c>
      <c r="J31" s="25">
        <v>2031.938</v>
      </c>
      <c r="K31" s="25">
        <v>733.958</v>
      </c>
      <c r="L31" s="25">
        <v>966.558</v>
      </c>
      <c r="M31" s="25">
        <v>2771.445</v>
      </c>
      <c r="N31" s="25">
        <v>1326.113</v>
      </c>
      <c r="O31" s="25">
        <v>892.488</v>
      </c>
      <c r="P31" s="25">
        <v>-359.555</v>
      </c>
      <c r="Q31" s="25">
        <v>1878.957</v>
      </c>
      <c r="R31" s="25">
        <v>64626.507</v>
      </c>
      <c r="S31" s="25">
        <v>52999.757</v>
      </c>
    </row>
    <row r="32" spans="1:19" ht="14.25">
      <c r="A32" s="262"/>
      <c r="B32" s="264"/>
      <c r="C32" s="88" t="s">
        <v>5</v>
      </c>
      <c r="D32" s="33">
        <v>260</v>
      </c>
      <c r="E32" s="33">
        <v>276</v>
      </c>
      <c r="F32" s="34">
        <v>8692.92</v>
      </c>
      <c r="G32" s="34">
        <v>8811.61</v>
      </c>
      <c r="H32" s="25">
        <v>938732.1449999999</v>
      </c>
      <c r="I32" s="25">
        <v>829280.106</v>
      </c>
      <c r="J32" s="25">
        <v>89871.315</v>
      </c>
      <c r="K32" s="25">
        <v>71688.457</v>
      </c>
      <c r="L32" s="25">
        <v>24387.609000000004</v>
      </c>
      <c r="M32" s="25">
        <v>20019.822</v>
      </c>
      <c r="N32" s="25">
        <v>5940.777</v>
      </c>
      <c r="O32" s="25">
        <v>10863.488</v>
      </c>
      <c r="P32" s="25">
        <v>18446.832</v>
      </c>
      <c r="Q32" s="25">
        <v>9156.334</v>
      </c>
      <c r="R32" s="25">
        <v>2245667.0160000003</v>
      </c>
      <c r="S32" s="25">
        <v>2298673.458</v>
      </c>
    </row>
    <row r="33" spans="1:19" ht="14.25">
      <c r="A33" s="149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1"/>
    </row>
    <row r="34" spans="1:19" ht="14.25">
      <c r="A34" s="197" t="s">
        <v>181</v>
      </c>
      <c r="B34" s="264" t="s">
        <v>182</v>
      </c>
      <c r="C34" s="88" t="s">
        <v>334</v>
      </c>
      <c r="D34" s="33">
        <v>4848</v>
      </c>
      <c r="E34" s="33">
        <v>5109</v>
      </c>
      <c r="F34" s="34">
        <v>47814.96</v>
      </c>
      <c r="G34" s="34">
        <v>45997.32</v>
      </c>
      <c r="H34" s="25">
        <v>6944500.137</v>
      </c>
      <c r="I34" s="25">
        <v>5532338.958</v>
      </c>
      <c r="J34" s="25">
        <v>351416.681</v>
      </c>
      <c r="K34" s="25">
        <v>305901.976</v>
      </c>
      <c r="L34" s="25">
        <v>196773.847</v>
      </c>
      <c r="M34" s="25">
        <v>131067.497</v>
      </c>
      <c r="N34" s="25">
        <v>38698.498</v>
      </c>
      <c r="O34" s="25">
        <v>118471.95</v>
      </c>
      <c r="P34" s="25">
        <v>158075.349</v>
      </c>
      <c r="Q34" s="25">
        <v>12595.547</v>
      </c>
      <c r="R34" s="25">
        <v>6707335.283</v>
      </c>
      <c r="S34" s="25">
        <v>7013755.894</v>
      </c>
    </row>
    <row r="35" spans="1:19" ht="14.25">
      <c r="A35" s="197"/>
      <c r="B35" s="264"/>
      <c r="C35" s="88" t="s">
        <v>335</v>
      </c>
      <c r="D35" s="33">
        <v>1676</v>
      </c>
      <c r="E35" s="33">
        <v>1513</v>
      </c>
      <c r="F35" s="34">
        <v>6589.52</v>
      </c>
      <c r="G35" s="34">
        <v>5249.83</v>
      </c>
      <c r="H35" s="25">
        <v>521465.42</v>
      </c>
      <c r="I35" s="25">
        <v>421408.055</v>
      </c>
      <c r="J35" s="25">
        <v>31319.797</v>
      </c>
      <c r="K35" s="25">
        <v>20695.888</v>
      </c>
      <c r="L35" s="25">
        <v>15191.895</v>
      </c>
      <c r="M35" s="25">
        <v>12930.921</v>
      </c>
      <c r="N35" s="25">
        <v>15793.695</v>
      </c>
      <c r="O35" s="25">
        <v>15842.927</v>
      </c>
      <c r="P35" s="25">
        <v>-601.8</v>
      </c>
      <c r="Q35" s="25">
        <v>-2912.006</v>
      </c>
      <c r="R35" s="25">
        <v>604151.846</v>
      </c>
      <c r="S35" s="25">
        <v>673213.913</v>
      </c>
    </row>
    <row r="36" spans="1:19" ht="14.25">
      <c r="A36" s="197"/>
      <c r="B36" s="264"/>
      <c r="C36" s="88" t="s">
        <v>323</v>
      </c>
      <c r="D36" s="33">
        <v>222</v>
      </c>
      <c r="E36" s="33">
        <v>192</v>
      </c>
      <c r="F36" s="34">
        <v>2412.22</v>
      </c>
      <c r="G36" s="34">
        <v>2080.87</v>
      </c>
      <c r="H36" s="25">
        <v>193229.578</v>
      </c>
      <c r="I36" s="25">
        <v>138411.346</v>
      </c>
      <c r="J36" s="25">
        <v>9419.999</v>
      </c>
      <c r="K36" s="25">
        <v>11058.283</v>
      </c>
      <c r="L36" s="25">
        <v>6938.029</v>
      </c>
      <c r="M36" s="25">
        <v>5534.673</v>
      </c>
      <c r="N36" s="25">
        <v>11553.168</v>
      </c>
      <c r="O36" s="25">
        <v>3728.877</v>
      </c>
      <c r="P36" s="25">
        <v>-4615.139</v>
      </c>
      <c r="Q36" s="25">
        <v>1805.796</v>
      </c>
      <c r="R36" s="25">
        <v>242391.546</v>
      </c>
      <c r="S36" s="25">
        <v>253762.712</v>
      </c>
    </row>
    <row r="37" spans="1:19" ht="14.25">
      <c r="A37" s="197"/>
      <c r="B37" s="264"/>
      <c r="C37" s="88" t="s">
        <v>5</v>
      </c>
      <c r="D37" s="33">
        <v>6746</v>
      </c>
      <c r="E37" s="33">
        <v>6814</v>
      </c>
      <c r="F37" s="34">
        <v>56816.7</v>
      </c>
      <c r="G37" s="34">
        <v>53328.02</v>
      </c>
      <c r="H37" s="25">
        <v>7659195.135</v>
      </c>
      <c r="I37" s="25">
        <v>6092158.359</v>
      </c>
      <c r="J37" s="25">
        <v>392156.477</v>
      </c>
      <c r="K37" s="25">
        <v>337656.147</v>
      </c>
      <c r="L37" s="25">
        <v>218903.771</v>
      </c>
      <c r="M37" s="25">
        <v>149533.091</v>
      </c>
      <c r="N37" s="25">
        <v>66045.361</v>
      </c>
      <c r="O37" s="25">
        <v>138043.754</v>
      </c>
      <c r="P37" s="25">
        <v>152858.41</v>
      </c>
      <c r="Q37" s="25">
        <v>11489.337</v>
      </c>
      <c r="R37" s="25">
        <v>7553878.675</v>
      </c>
      <c r="S37" s="25">
        <v>7940732.519</v>
      </c>
    </row>
    <row r="38" spans="1:19" ht="14.25">
      <c r="A38" s="149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1"/>
    </row>
    <row r="39" spans="1:19" ht="14.25">
      <c r="A39" s="197" t="s">
        <v>183</v>
      </c>
      <c r="B39" s="263" t="s">
        <v>288</v>
      </c>
      <c r="C39" s="88" t="s">
        <v>334</v>
      </c>
      <c r="D39" s="33">
        <v>11428</v>
      </c>
      <c r="E39" s="33">
        <v>11759</v>
      </c>
      <c r="F39" s="34">
        <v>70502.55</v>
      </c>
      <c r="G39" s="34">
        <v>69371.41</v>
      </c>
      <c r="H39" s="25">
        <v>20827128.83</v>
      </c>
      <c r="I39" s="25">
        <v>17226468.289</v>
      </c>
      <c r="J39" s="25">
        <v>2979713.967</v>
      </c>
      <c r="K39" s="25">
        <v>1915879.002</v>
      </c>
      <c r="L39" s="25">
        <v>447941.518</v>
      </c>
      <c r="M39" s="25">
        <v>372756.298</v>
      </c>
      <c r="N39" s="25">
        <v>167455.77</v>
      </c>
      <c r="O39" s="25">
        <v>143066.59</v>
      </c>
      <c r="P39" s="25">
        <v>280485.748</v>
      </c>
      <c r="Q39" s="25">
        <v>229689.708</v>
      </c>
      <c r="R39" s="25">
        <v>13931992.491</v>
      </c>
      <c r="S39" s="25">
        <v>13815311.509</v>
      </c>
    </row>
    <row r="40" spans="1:19" ht="14.25">
      <c r="A40" s="197"/>
      <c r="B40" s="264"/>
      <c r="C40" s="88" t="s">
        <v>335</v>
      </c>
      <c r="D40" s="33">
        <v>1445</v>
      </c>
      <c r="E40" s="33">
        <v>1464</v>
      </c>
      <c r="F40" s="34">
        <v>15628.43</v>
      </c>
      <c r="G40" s="34">
        <v>15967.22</v>
      </c>
      <c r="H40" s="25">
        <v>7679352.589</v>
      </c>
      <c r="I40" s="25">
        <v>6279789.065</v>
      </c>
      <c r="J40" s="25">
        <v>1643418.49</v>
      </c>
      <c r="K40" s="25">
        <v>1185491.205</v>
      </c>
      <c r="L40" s="25">
        <v>220095.787</v>
      </c>
      <c r="M40" s="25">
        <v>190487.929</v>
      </c>
      <c r="N40" s="25">
        <v>64861.307</v>
      </c>
      <c r="O40" s="25">
        <v>62368.753</v>
      </c>
      <c r="P40" s="25">
        <v>155234.48</v>
      </c>
      <c r="Q40" s="25">
        <v>128119.176</v>
      </c>
      <c r="R40" s="25">
        <v>3400993.899</v>
      </c>
      <c r="S40" s="25">
        <v>3198120.523</v>
      </c>
    </row>
    <row r="41" spans="1:19" ht="14.25">
      <c r="A41" s="197"/>
      <c r="B41" s="264"/>
      <c r="C41" s="88" t="s">
        <v>323</v>
      </c>
      <c r="D41" s="33">
        <v>583</v>
      </c>
      <c r="E41" s="33">
        <v>566</v>
      </c>
      <c r="F41" s="34">
        <v>4179.88</v>
      </c>
      <c r="G41" s="34">
        <v>4066.21</v>
      </c>
      <c r="H41" s="25">
        <v>1418027.027</v>
      </c>
      <c r="I41" s="25">
        <v>1209602.689</v>
      </c>
      <c r="J41" s="25">
        <v>403806.469</v>
      </c>
      <c r="K41" s="25">
        <v>311781.034</v>
      </c>
      <c r="L41" s="25">
        <v>41055.408</v>
      </c>
      <c r="M41" s="25">
        <v>29958.971</v>
      </c>
      <c r="N41" s="25">
        <v>33229.178</v>
      </c>
      <c r="O41" s="25">
        <v>24913.157</v>
      </c>
      <c r="P41" s="25">
        <v>7826.23</v>
      </c>
      <c r="Q41" s="25">
        <v>5045.814</v>
      </c>
      <c r="R41" s="25">
        <v>913294.393</v>
      </c>
      <c r="S41" s="25">
        <v>872120.451</v>
      </c>
    </row>
    <row r="42" spans="1:19" ht="14.25">
      <c r="A42" s="197"/>
      <c r="B42" s="264"/>
      <c r="C42" s="88" t="s">
        <v>5</v>
      </c>
      <c r="D42" s="33">
        <v>13456</v>
      </c>
      <c r="E42" s="33">
        <v>13789</v>
      </c>
      <c r="F42" s="34">
        <v>90310.86000000002</v>
      </c>
      <c r="G42" s="34">
        <v>89404.84</v>
      </c>
      <c r="H42" s="25">
        <v>29924508.446</v>
      </c>
      <c r="I42" s="25">
        <v>24715860.043</v>
      </c>
      <c r="J42" s="25">
        <v>5026938.926</v>
      </c>
      <c r="K42" s="25">
        <v>3413151.241</v>
      </c>
      <c r="L42" s="25">
        <v>709092.713</v>
      </c>
      <c r="M42" s="25">
        <v>593203.198</v>
      </c>
      <c r="N42" s="25">
        <v>265546.255</v>
      </c>
      <c r="O42" s="25">
        <v>230348.5</v>
      </c>
      <c r="P42" s="25">
        <v>443546.458</v>
      </c>
      <c r="Q42" s="25">
        <v>362854.698</v>
      </c>
      <c r="R42" s="25">
        <v>18246280.783</v>
      </c>
      <c r="S42" s="25">
        <v>17885552.483</v>
      </c>
    </row>
    <row r="43" spans="1:19" ht="14.25">
      <c r="A43" s="149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1"/>
    </row>
    <row r="44" spans="1:19" ht="14.25">
      <c r="A44" s="197" t="s">
        <v>185</v>
      </c>
      <c r="B44" s="263" t="s">
        <v>289</v>
      </c>
      <c r="C44" s="88" t="s">
        <v>334</v>
      </c>
      <c r="D44" s="33">
        <v>1901</v>
      </c>
      <c r="E44" s="33">
        <v>1998</v>
      </c>
      <c r="F44" s="34">
        <v>34274.68</v>
      </c>
      <c r="G44" s="34">
        <v>33515.48</v>
      </c>
      <c r="H44" s="25">
        <v>3329928.656</v>
      </c>
      <c r="I44" s="25">
        <v>2890309.002</v>
      </c>
      <c r="J44" s="25">
        <v>1156894.337</v>
      </c>
      <c r="K44" s="25">
        <v>920428.128</v>
      </c>
      <c r="L44" s="25">
        <v>122478.324</v>
      </c>
      <c r="M44" s="25">
        <v>90923.023</v>
      </c>
      <c r="N44" s="25">
        <v>31428.598</v>
      </c>
      <c r="O44" s="25">
        <v>221963.574</v>
      </c>
      <c r="P44" s="25">
        <v>91049.726</v>
      </c>
      <c r="Q44" s="25">
        <v>-131040.551</v>
      </c>
      <c r="R44" s="25">
        <v>10151454.692</v>
      </c>
      <c r="S44" s="25">
        <v>10486602.303</v>
      </c>
    </row>
    <row r="45" spans="1:19" ht="14.25">
      <c r="A45" s="197"/>
      <c r="B45" s="264"/>
      <c r="C45" s="88" t="s">
        <v>335</v>
      </c>
      <c r="D45" s="33">
        <v>267</v>
      </c>
      <c r="E45" s="33">
        <v>297</v>
      </c>
      <c r="F45" s="34">
        <v>2567.82</v>
      </c>
      <c r="G45" s="34">
        <v>2608.5</v>
      </c>
      <c r="H45" s="25">
        <v>422775.614</v>
      </c>
      <c r="I45" s="25">
        <v>380953.28</v>
      </c>
      <c r="J45" s="25">
        <v>243700.998</v>
      </c>
      <c r="K45" s="25">
        <v>226053.353</v>
      </c>
      <c r="L45" s="25">
        <v>23899.556</v>
      </c>
      <c r="M45" s="25">
        <v>15758.303</v>
      </c>
      <c r="N45" s="25">
        <v>11439.908</v>
      </c>
      <c r="O45" s="25">
        <v>11854.143</v>
      </c>
      <c r="P45" s="25">
        <v>12459.648</v>
      </c>
      <c r="Q45" s="25">
        <v>3904.16</v>
      </c>
      <c r="R45" s="25">
        <v>254126.527</v>
      </c>
      <c r="S45" s="25">
        <v>240196.17</v>
      </c>
    </row>
    <row r="46" spans="1:19" ht="14.25">
      <c r="A46" s="197"/>
      <c r="B46" s="264"/>
      <c r="C46" s="88" t="s">
        <v>323</v>
      </c>
      <c r="D46" s="33">
        <v>85</v>
      </c>
      <c r="E46" s="33">
        <v>80</v>
      </c>
      <c r="F46" s="34">
        <v>714.56</v>
      </c>
      <c r="G46" s="34">
        <v>658.87</v>
      </c>
      <c r="H46" s="25">
        <v>194222.263</v>
      </c>
      <c r="I46" s="25">
        <v>150856.797</v>
      </c>
      <c r="J46" s="25">
        <v>122702.971</v>
      </c>
      <c r="K46" s="25">
        <v>88950.659</v>
      </c>
      <c r="L46" s="25">
        <v>11559.363</v>
      </c>
      <c r="M46" s="25">
        <v>3373.126</v>
      </c>
      <c r="N46" s="25">
        <v>5198.61</v>
      </c>
      <c r="O46" s="25">
        <v>3428.684</v>
      </c>
      <c r="P46" s="25">
        <v>6360.753</v>
      </c>
      <c r="Q46" s="25">
        <v>-55.558</v>
      </c>
      <c r="R46" s="25">
        <v>158645.299</v>
      </c>
      <c r="S46" s="25">
        <v>169168.816</v>
      </c>
    </row>
    <row r="47" spans="1:19" ht="14.25">
      <c r="A47" s="197"/>
      <c r="B47" s="264"/>
      <c r="C47" s="88" t="s">
        <v>5</v>
      </c>
      <c r="D47" s="33">
        <v>2253</v>
      </c>
      <c r="E47" s="33">
        <v>2375</v>
      </c>
      <c r="F47" s="34">
        <v>37557.06</v>
      </c>
      <c r="G47" s="34">
        <v>36782.85</v>
      </c>
      <c r="H47" s="25">
        <v>3946926.533</v>
      </c>
      <c r="I47" s="25">
        <v>3422119.079</v>
      </c>
      <c r="J47" s="25">
        <v>1523298.3059999999</v>
      </c>
      <c r="K47" s="25">
        <v>1235432.14</v>
      </c>
      <c r="L47" s="25">
        <v>157937.24300000002</v>
      </c>
      <c r="M47" s="25">
        <v>110054.452</v>
      </c>
      <c r="N47" s="25">
        <v>48067.116</v>
      </c>
      <c r="O47" s="25">
        <v>237246.401</v>
      </c>
      <c r="P47" s="25">
        <v>109870.127</v>
      </c>
      <c r="Q47" s="25">
        <v>-127191.949</v>
      </c>
      <c r="R47" s="25">
        <v>10564226.518000001</v>
      </c>
      <c r="S47" s="25">
        <v>10895967.289</v>
      </c>
    </row>
    <row r="48" spans="1:19" ht="14.25">
      <c r="A48" s="149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1"/>
    </row>
    <row r="49" spans="1:19" ht="14.25">
      <c r="A49" s="197" t="s">
        <v>187</v>
      </c>
      <c r="B49" s="264" t="s">
        <v>188</v>
      </c>
      <c r="C49" s="88" t="s">
        <v>334</v>
      </c>
      <c r="D49" s="33">
        <v>2066</v>
      </c>
      <c r="E49" s="33">
        <v>2155</v>
      </c>
      <c r="F49" s="34">
        <v>14922.06</v>
      </c>
      <c r="G49" s="34">
        <v>15279</v>
      </c>
      <c r="H49" s="25">
        <v>991881.25</v>
      </c>
      <c r="I49" s="25">
        <v>886610.612</v>
      </c>
      <c r="J49" s="25">
        <v>43868.285</v>
      </c>
      <c r="K49" s="25">
        <v>34094.648</v>
      </c>
      <c r="L49" s="25">
        <v>28255.672</v>
      </c>
      <c r="M49" s="25">
        <v>21764.436</v>
      </c>
      <c r="N49" s="25">
        <v>62399.685</v>
      </c>
      <c r="O49" s="25">
        <v>64823.503</v>
      </c>
      <c r="P49" s="25">
        <v>-34144.013</v>
      </c>
      <c r="Q49" s="25">
        <v>-43059.067</v>
      </c>
      <c r="R49" s="25">
        <v>2065636.461</v>
      </c>
      <c r="S49" s="25">
        <v>2198333.256</v>
      </c>
    </row>
    <row r="50" spans="1:19" ht="14.25">
      <c r="A50" s="197"/>
      <c r="B50" s="264"/>
      <c r="C50" s="88" t="s">
        <v>335</v>
      </c>
      <c r="D50" s="33">
        <v>194</v>
      </c>
      <c r="E50" s="33">
        <v>230</v>
      </c>
      <c r="F50" s="34">
        <v>929.96</v>
      </c>
      <c r="G50" s="34">
        <v>935.68</v>
      </c>
      <c r="H50" s="25">
        <v>66001.78</v>
      </c>
      <c r="I50" s="25">
        <v>63895.66</v>
      </c>
      <c r="J50" s="25">
        <v>3368.478</v>
      </c>
      <c r="K50" s="25">
        <v>2973.333</v>
      </c>
      <c r="L50" s="25">
        <v>3681.374</v>
      </c>
      <c r="M50" s="25">
        <v>3076.094</v>
      </c>
      <c r="N50" s="25">
        <v>2473.926</v>
      </c>
      <c r="O50" s="25">
        <v>2882.267</v>
      </c>
      <c r="P50" s="25">
        <v>1207.448</v>
      </c>
      <c r="Q50" s="25">
        <v>193.827</v>
      </c>
      <c r="R50" s="25">
        <v>101427.176</v>
      </c>
      <c r="S50" s="25">
        <v>110871.987</v>
      </c>
    </row>
    <row r="51" spans="1:19" ht="14.25">
      <c r="A51" s="197"/>
      <c r="B51" s="264"/>
      <c r="C51" s="88" t="s">
        <v>323</v>
      </c>
      <c r="D51" s="33">
        <v>58</v>
      </c>
      <c r="E51" s="33">
        <v>74</v>
      </c>
      <c r="F51" s="34">
        <v>1402.69</v>
      </c>
      <c r="G51" s="34">
        <v>1485.18</v>
      </c>
      <c r="H51" s="25">
        <v>78128.349</v>
      </c>
      <c r="I51" s="25">
        <v>84020.478</v>
      </c>
      <c r="J51" s="25">
        <v>113.212</v>
      </c>
      <c r="K51" s="25">
        <v>308.753</v>
      </c>
      <c r="L51" s="25">
        <v>5822.905</v>
      </c>
      <c r="M51" s="25">
        <v>6415.44</v>
      </c>
      <c r="N51" s="25">
        <v>505.985</v>
      </c>
      <c r="O51" s="25">
        <v>923.526</v>
      </c>
      <c r="P51" s="25">
        <v>5316.92</v>
      </c>
      <c r="Q51" s="25">
        <v>5491.914</v>
      </c>
      <c r="R51" s="25">
        <v>159552.813</v>
      </c>
      <c r="S51" s="25">
        <v>170673.301</v>
      </c>
    </row>
    <row r="52" spans="1:19" ht="14.25">
      <c r="A52" s="197"/>
      <c r="B52" s="264"/>
      <c r="C52" s="88" t="s">
        <v>5</v>
      </c>
      <c r="D52" s="33">
        <v>2318</v>
      </c>
      <c r="E52" s="33">
        <v>2459</v>
      </c>
      <c r="F52" s="34">
        <v>17254.71</v>
      </c>
      <c r="G52" s="34">
        <v>17699.86</v>
      </c>
      <c r="H52" s="25">
        <v>1136011.379</v>
      </c>
      <c r="I52" s="25">
        <v>1034526.75</v>
      </c>
      <c r="J52" s="25">
        <v>47349.975000000006</v>
      </c>
      <c r="K52" s="25">
        <v>37376.734</v>
      </c>
      <c r="L52" s="25">
        <v>37759.951</v>
      </c>
      <c r="M52" s="25">
        <v>31255.97</v>
      </c>
      <c r="N52" s="25">
        <v>65379.596</v>
      </c>
      <c r="O52" s="25">
        <v>68629.296</v>
      </c>
      <c r="P52" s="25">
        <v>-27619.645000000004</v>
      </c>
      <c r="Q52" s="25">
        <v>-37373.326</v>
      </c>
      <c r="R52" s="25">
        <v>2326616.45</v>
      </c>
      <c r="S52" s="25">
        <v>2479878.544</v>
      </c>
    </row>
    <row r="53" spans="1:19" ht="14.25">
      <c r="A53" s="149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1"/>
    </row>
    <row r="54" spans="1:19" ht="14.25">
      <c r="A54" s="262" t="s">
        <v>189</v>
      </c>
      <c r="B54" s="263" t="s">
        <v>290</v>
      </c>
      <c r="C54" s="88" t="s">
        <v>334</v>
      </c>
      <c r="D54" s="33">
        <v>2326</v>
      </c>
      <c r="E54" s="33">
        <v>2551</v>
      </c>
      <c r="F54" s="34">
        <v>14409.8</v>
      </c>
      <c r="G54" s="34">
        <v>14563.76</v>
      </c>
      <c r="H54" s="25">
        <v>2476348.333</v>
      </c>
      <c r="I54" s="25">
        <v>2338194.2</v>
      </c>
      <c r="J54" s="25">
        <v>192446.584</v>
      </c>
      <c r="K54" s="25">
        <v>186067.216</v>
      </c>
      <c r="L54" s="25">
        <v>245737.555</v>
      </c>
      <c r="M54" s="25">
        <v>172364.765</v>
      </c>
      <c r="N54" s="25">
        <v>69838.187</v>
      </c>
      <c r="O54" s="25">
        <v>95248.099</v>
      </c>
      <c r="P54" s="25">
        <v>175899.368</v>
      </c>
      <c r="Q54" s="25">
        <v>77116.666</v>
      </c>
      <c r="R54" s="25">
        <v>3589336.783</v>
      </c>
      <c r="S54" s="25">
        <v>3842275.763</v>
      </c>
    </row>
    <row r="55" spans="1:19" ht="14.25">
      <c r="A55" s="197"/>
      <c r="B55" s="264"/>
      <c r="C55" s="88" t="s">
        <v>335</v>
      </c>
      <c r="D55" s="33">
        <v>155</v>
      </c>
      <c r="E55" s="33">
        <v>156</v>
      </c>
      <c r="F55" s="34">
        <v>2069.52</v>
      </c>
      <c r="G55" s="34">
        <v>2518.25</v>
      </c>
      <c r="H55" s="25">
        <v>596437.736</v>
      </c>
      <c r="I55" s="25">
        <v>588840.142</v>
      </c>
      <c r="J55" s="25">
        <v>128938.787</v>
      </c>
      <c r="K55" s="25">
        <v>146014.164</v>
      </c>
      <c r="L55" s="25">
        <v>59172.32</v>
      </c>
      <c r="M55" s="25">
        <v>41904.712</v>
      </c>
      <c r="N55" s="25">
        <v>21434.282</v>
      </c>
      <c r="O55" s="25">
        <v>15761.476</v>
      </c>
      <c r="P55" s="25">
        <v>37738.038</v>
      </c>
      <c r="Q55" s="25">
        <v>26143.236</v>
      </c>
      <c r="R55" s="25">
        <v>606210.732</v>
      </c>
      <c r="S55" s="25">
        <v>474860.451</v>
      </c>
    </row>
    <row r="56" spans="1:19" ht="14.25">
      <c r="A56" s="197"/>
      <c r="B56" s="264"/>
      <c r="C56" s="88" t="s">
        <v>323</v>
      </c>
      <c r="D56" s="33">
        <v>90</v>
      </c>
      <c r="E56" s="33">
        <v>96</v>
      </c>
      <c r="F56" s="34">
        <v>1363.41</v>
      </c>
      <c r="G56" s="34">
        <v>841.02</v>
      </c>
      <c r="H56" s="25">
        <v>184193.357</v>
      </c>
      <c r="I56" s="25">
        <v>144750.675</v>
      </c>
      <c r="J56" s="25">
        <v>63045.988</v>
      </c>
      <c r="K56" s="25">
        <v>26309.724</v>
      </c>
      <c r="L56" s="25">
        <v>10298.666</v>
      </c>
      <c r="M56" s="25">
        <v>10282.83</v>
      </c>
      <c r="N56" s="25">
        <v>9014.827</v>
      </c>
      <c r="O56" s="25">
        <v>3340.761</v>
      </c>
      <c r="P56" s="25">
        <v>1283.839</v>
      </c>
      <c r="Q56" s="25">
        <v>6942.069</v>
      </c>
      <c r="R56" s="25">
        <v>173493.25</v>
      </c>
      <c r="S56" s="25">
        <v>164007.923</v>
      </c>
    </row>
    <row r="57" spans="1:19" ht="14.25">
      <c r="A57" s="197"/>
      <c r="B57" s="264"/>
      <c r="C57" s="88" t="s">
        <v>5</v>
      </c>
      <c r="D57" s="33">
        <v>2571</v>
      </c>
      <c r="E57" s="33">
        <v>2803</v>
      </c>
      <c r="F57" s="34">
        <v>17842.73</v>
      </c>
      <c r="G57" s="34">
        <v>17923.03</v>
      </c>
      <c r="H57" s="25">
        <v>3256979.426</v>
      </c>
      <c r="I57" s="25">
        <v>3071785.017</v>
      </c>
      <c r="J57" s="25">
        <v>384431.359</v>
      </c>
      <c r="K57" s="25">
        <v>358391.104</v>
      </c>
      <c r="L57" s="25">
        <v>315208.541</v>
      </c>
      <c r="M57" s="25">
        <v>224552.307</v>
      </c>
      <c r="N57" s="25">
        <v>100287.29600000002</v>
      </c>
      <c r="O57" s="25">
        <v>114350.336</v>
      </c>
      <c r="P57" s="25">
        <v>214921.245</v>
      </c>
      <c r="Q57" s="25">
        <v>110201.971</v>
      </c>
      <c r="R57" s="25">
        <v>4369040.765</v>
      </c>
      <c r="S57" s="25">
        <v>4481144.137</v>
      </c>
    </row>
    <row r="58" spans="1:19" ht="14.25">
      <c r="A58" s="149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1"/>
    </row>
    <row r="59" spans="1:19" ht="14.25">
      <c r="A59" s="197" t="s">
        <v>191</v>
      </c>
      <c r="B59" s="263" t="s">
        <v>291</v>
      </c>
      <c r="C59" s="88" t="s">
        <v>334</v>
      </c>
      <c r="D59" s="33">
        <v>905</v>
      </c>
      <c r="E59" s="33">
        <v>932</v>
      </c>
      <c r="F59" s="34">
        <v>3526.15</v>
      </c>
      <c r="G59" s="34">
        <v>2747.4</v>
      </c>
      <c r="H59" s="25">
        <v>2166754.998</v>
      </c>
      <c r="I59" s="25">
        <v>925206.584</v>
      </c>
      <c r="J59" s="25">
        <v>261698.694</v>
      </c>
      <c r="K59" s="25">
        <v>9457.369</v>
      </c>
      <c r="L59" s="25">
        <v>279239.264</v>
      </c>
      <c r="M59" s="25">
        <v>183718.594</v>
      </c>
      <c r="N59" s="25">
        <v>596627.155</v>
      </c>
      <c r="O59" s="25">
        <v>394220.126</v>
      </c>
      <c r="P59" s="25">
        <v>-317387.891</v>
      </c>
      <c r="Q59" s="25">
        <v>-210501.532</v>
      </c>
      <c r="R59" s="25">
        <v>11236045.699</v>
      </c>
      <c r="S59" s="25">
        <v>8543488.985</v>
      </c>
    </row>
    <row r="60" spans="1:19" ht="14.25">
      <c r="A60" s="197"/>
      <c r="B60" s="264"/>
      <c r="C60" s="88" t="s">
        <v>335</v>
      </c>
      <c r="D60" s="33">
        <v>100</v>
      </c>
      <c r="E60" s="33">
        <v>105</v>
      </c>
      <c r="F60" s="34">
        <v>725.94</v>
      </c>
      <c r="G60" s="34">
        <v>692.23</v>
      </c>
      <c r="H60" s="25">
        <v>540316.105</v>
      </c>
      <c r="I60" s="25">
        <v>414359.223</v>
      </c>
      <c r="J60" s="25">
        <v>11627.697</v>
      </c>
      <c r="K60" s="25">
        <v>2960.383</v>
      </c>
      <c r="L60" s="25">
        <v>47312.747</v>
      </c>
      <c r="M60" s="25">
        <v>18859.442</v>
      </c>
      <c r="N60" s="25">
        <v>14328.777</v>
      </c>
      <c r="O60" s="25">
        <v>67788.194</v>
      </c>
      <c r="P60" s="25">
        <v>32983.97</v>
      </c>
      <c r="Q60" s="25">
        <v>-48928.752</v>
      </c>
      <c r="R60" s="25">
        <v>4342472.962</v>
      </c>
      <c r="S60" s="25">
        <v>4367370.132</v>
      </c>
    </row>
    <row r="61" spans="1:19" ht="14.25">
      <c r="A61" s="197"/>
      <c r="B61" s="264"/>
      <c r="C61" s="88" t="s">
        <v>323</v>
      </c>
      <c r="D61" s="33">
        <v>39</v>
      </c>
      <c r="E61" s="33">
        <v>47</v>
      </c>
      <c r="F61" s="34">
        <v>226.72</v>
      </c>
      <c r="G61" s="34">
        <v>297.97</v>
      </c>
      <c r="H61" s="25">
        <v>110819.386</v>
      </c>
      <c r="I61" s="25">
        <v>120809.954</v>
      </c>
      <c r="J61" s="25">
        <v>1980.072</v>
      </c>
      <c r="K61" s="25">
        <v>3356.648</v>
      </c>
      <c r="L61" s="25">
        <v>15545.361</v>
      </c>
      <c r="M61" s="25">
        <v>16130.047</v>
      </c>
      <c r="N61" s="25">
        <v>16390.769</v>
      </c>
      <c r="O61" s="25">
        <v>7156.193</v>
      </c>
      <c r="P61" s="25">
        <v>-845.408</v>
      </c>
      <c r="Q61" s="25">
        <v>8973.854</v>
      </c>
      <c r="R61" s="25">
        <v>1033664.193</v>
      </c>
      <c r="S61" s="25">
        <v>1428121.026</v>
      </c>
    </row>
    <row r="62" spans="1:19" ht="14.25">
      <c r="A62" s="197"/>
      <c r="B62" s="264"/>
      <c r="C62" s="88" t="s">
        <v>5</v>
      </c>
      <c r="D62" s="33">
        <v>1044</v>
      </c>
      <c r="E62" s="33">
        <v>1084</v>
      </c>
      <c r="F62" s="34">
        <v>4478.81</v>
      </c>
      <c r="G62" s="34">
        <v>3737.6</v>
      </c>
      <c r="H62" s="25">
        <v>2817890.489</v>
      </c>
      <c r="I62" s="25">
        <v>1460375.761</v>
      </c>
      <c r="J62" s="25">
        <v>275306.463</v>
      </c>
      <c r="K62" s="25">
        <v>15774.4</v>
      </c>
      <c r="L62" s="25">
        <v>342097.37200000003</v>
      </c>
      <c r="M62" s="25">
        <v>218708.083</v>
      </c>
      <c r="N62" s="25">
        <v>627346.701</v>
      </c>
      <c r="O62" s="25">
        <v>469164.513</v>
      </c>
      <c r="P62" s="25">
        <v>-285249.32899999997</v>
      </c>
      <c r="Q62" s="25">
        <v>-250456.43</v>
      </c>
      <c r="R62" s="25">
        <v>16612182.853999998</v>
      </c>
      <c r="S62" s="25">
        <v>14338980.143</v>
      </c>
    </row>
    <row r="63" spans="1:19" ht="14.25">
      <c r="A63" s="149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1"/>
    </row>
    <row r="64" spans="1:19" ht="14.25">
      <c r="A64" s="197" t="s">
        <v>193</v>
      </c>
      <c r="B64" s="263" t="s">
        <v>292</v>
      </c>
      <c r="C64" s="88" t="s">
        <v>334</v>
      </c>
      <c r="D64" s="33">
        <v>1449</v>
      </c>
      <c r="E64" s="33">
        <v>1520</v>
      </c>
      <c r="F64" s="34">
        <v>3355.85</v>
      </c>
      <c r="G64" s="34">
        <v>3430.72</v>
      </c>
      <c r="H64" s="25">
        <v>741760.408</v>
      </c>
      <c r="I64" s="25">
        <v>554032.768</v>
      </c>
      <c r="J64" s="25">
        <v>13521.112</v>
      </c>
      <c r="K64" s="25">
        <v>5159.359</v>
      </c>
      <c r="L64" s="25">
        <v>77127.114</v>
      </c>
      <c r="M64" s="25">
        <v>39898.493</v>
      </c>
      <c r="N64" s="25">
        <v>27585.463</v>
      </c>
      <c r="O64" s="25">
        <v>32179.34</v>
      </c>
      <c r="P64" s="25">
        <v>49541.651</v>
      </c>
      <c r="Q64" s="25">
        <v>7719.153</v>
      </c>
      <c r="R64" s="25">
        <v>2986431.441</v>
      </c>
      <c r="S64" s="25">
        <v>3572985.029</v>
      </c>
    </row>
    <row r="65" spans="1:19" ht="14.25">
      <c r="A65" s="197"/>
      <c r="B65" s="264"/>
      <c r="C65" s="88" t="s">
        <v>335</v>
      </c>
      <c r="D65" s="33">
        <v>241</v>
      </c>
      <c r="E65" s="33">
        <v>235</v>
      </c>
      <c r="F65" s="34">
        <v>89.59</v>
      </c>
      <c r="G65" s="34">
        <v>162.62</v>
      </c>
      <c r="H65" s="25">
        <v>107999.167</v>
      </c>
      <c r="I65" s="25">
        <v>102440.812</v>
      </c>
      <c r="J65" s="25">
        <v>3396.371</v>
      </c>
      <c r="K65" s="25">
        <v>1764.129</v>
      </c>
      <c r="L65" s="25">
        <v>7019.122</v>
      </c>
      <c r="M65" s="25">
        <v>11220.409</v>
      </c>
      <c r="N65" s="25">
        <v>12426.508</v>
      </c>
      <c r="O65" s="25">
        <v>15819.8</v>
      </c>
      <c r="P65" s="25">
        <v>-5407.386</v>
      </c>
      <c r="Q65" s="25">
        <v>-4599.391</v>
      </c>
      <c r="R65" s="25">
        <v>842700.985</v>
      </c>
      <c r="S65" s="25">
        <v>850945.881</v>
      </c>
    </row>
    <row r="66" spans="1:19" ht="14.25">
      <c r="A66" s="197"/>
      <c r="B66" s="264"/>
      <c r="C66" s="88" t="s">
        <v>323</v>
      </c>
      <c r="D66" s="33">
        <v>35</v>
      </c>
      <c r="E66" s="33">
        <v>37</v>
      </c>
      <c r="F66" s="34">
        <v>17.9</v>
      </c>
      <c r="G66" s="34">
        <v>6.84</v>
      </c>
      <c r="H66" s="25">
        <v>16138.02</v>
      </c>
      <c r="I66" s="25">
        <v>6207.808</v>
      </c>
      <c r="J66" s="25">
        <v>43.849</v>
      </c>
      <c r="K66" s="25">
        <v>2.24</v>
      </c>
      <c r="L66" s="25">
        <v>2118.627</v>
      </c>
      <c r="M66" s="25">
        <v>1351.025</v>
      </c>
      <c r="N66" s="25">
        <v>724.373</v>
      </c>
      <c r="O66" s="25">
        <v>1490.649</v>
      </c>
      <c r="P66" s="25">
        <v>1394.254</v>
      </c>
      <c r="Q66" s="25">
        <v>-139.624</v>
      </c>
      <c r="R66" s="25">
        <v>103650.681</v>
      </c>
      <c r="S66" s="25">
        <v>79352.574</v>
      </c>
    </row>
    <row r="67" spans="1:19" ht="14.25">
      <c r="A67" s="197"/>
      <c r="B67" s="264"/>
      <c r="C67" s="88" t="s">
        <v>5</v>
      </c>
      <c r="D67" s="33">
        <v>1725</v>
      </c>
      <c r="E67" s="33">
        <v>1792</v>
      </c>
      <c r="F67" s="34">
        <v>3463.34</v>
      </c>
      <c r="G67" s="34">
        <v>3600.18</v>
      </c>
      <c r="H67" s="25">
        <v>865897.5950000001</v>
      </c>
      <c r="I67" s="25">
        <v>662681.388</v>
      </c>
      <c r="J67" s="25">
        <v>16961.332</v>
      </c>
      <c r="K67" s="25">
        <v>6925.728</v>
      </c>
      <c r="L67" s="25">
        <v>86264.863</v>
      </c>
      <c r="M67" s="25">
        <v>52469.927</v>
      </c>
      <c r="N67" s="25">
        <v>40736.344</v>
      </c>
      <c r="O67" s="25">
        <v>49489.789</v>
      </c>
      <c r="P67" s="25">
        <v>45528.519</v>
      </c>
      <c r="Q67" s="25">
        <v>2980.138</v>
      </c>
      <c r="R67" s="25">
        <v>3932783.107</v>
      </c>
      <c r="S67" s="25">
        <v>4503283.484</v>
      </c>
    </row>
    <row r="68" spans="1:19" ht="14.25">
      <c r="A68" s="149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1"/>
    </row>
    <row r="69" spans="1:19" ht="14.25">
      <c r="A69" s="197" t="s">
        <v>195</v>
      </c>
      <c r="B69" s="263" t="s">
        <v>293</v>
      </c>
      <c r="C69" s="88" t="s">
        <v>334</v>
      </c>
      <c r="D69" s="33">
        <v>9494</v>
      </c>
      <c r="E69" s="33">
        <v>9988</v>
      </c>
      <c r="F69" s="34">
        <v>25480.44</v>
      </c>
      <c r="G69" s="34">
        <v>26066.21</v>
      </c>
      <c r="H69" s="25">
        <v>3586470.126</v>
      </c>
      <c r="I69" s="25">
        <v>3379786.375</v>
      </c>
      <c r="J69" s="25">
        <v>459572.992</v>
      </c>
      <c r="K69" s="25">
        <v>447452.909</v>
      </c>
      <c r="L69" s="25">
        <v>343422.646</v>
      </c>
      <c r="M69" s="25">
        <v>254832.663</v>
      </c>
      <c r="N69" s="25">
        <v>75592.468</v>
      </c>
      <c r="O69" s="25">
        <v>97786.786</v>
      </c>
      <c r="P69" s="25">
        <v>267830.178</v>
      </c>
      <c r="Q69" s="25">
        <v>157045.877</v>
      </c>
      <c r="R69" s="25">
        <v>5889976.644</v>
      </c>
      <c r="S69" s="25">
        <v>6727321.329</v>
      </c>
    </row>
    <row r="70" spans="1:19" ht="14.25">
      <c r="A70" s="197"/>
      <c r="B70" s="264"/>
      <c r="C70" s="88" t="s">
        <v>335</v>
      </c>
      <c r="D70" s="33">
        <v>476</v>
      </c>
      <c r="E70" s="33">
        <v>500</v>
      </c>
      <c r="F70" s="34">
        <v>1795.07</v>
      </c>
      <c r="G70" s="34">
        <v>1885.83</v>
      </c>
      <c r="H70" s="25">
        <v>301701.056</v>
      </c>
      <c r="I70" s="25">
        <v>293936.83</v>
      </c>
      <c r="J70" s="25">
        <v>90427.375</v>
      </c>
      <c r="K70" s="25">
        <v>86183.865</v>
      </c>
      <c r="L70" s="25">
        <v>20803.749</v>
      </c>
      <c r="M70" s="25">
        <v>17323.763</v>
      </c>
      <c r="N70" s="25">
        <v>18675.362</v>
      </c>
      <c r="O70" s="25">
        <v>14118.502</v>
      </c>
      <c r="P70" s="25">
        <v>2128.387</v>
      </c>
      <c r="Q70" s="25">
        <v>3205.261</v>
      </c>
      <c r="R70" s="25">
        <v>677817.294</v>
      </c>
      <c r="S70" s="25">
        <v>629632.681</v>
      </c>
    </row>
    <row r="71" spans="1:19" ht="14.25">
      <c r="A71" s="197"/>
      <c r="B71" s="264"/>
      <c r="C71" s="88" t="s">
        <v>323</v>
      </c>
      <c r="D71" s="33">
        <v>213</v>
      </c>
      <c r="E71" s="33">
        <v>215</v>
      </c>
      <c r="F71" s="34">
        <v>926.71</v>
      </c>
      <c r="G71" s="34">
        <v>961.97</v>
      </c>
      <c r="H71" s="25">
        <v>146537.945</v>
      </c>
      <c r="I71" s="25">
        <v>132830.908</v>
      </c>
      <c r="J71" s="25">
        <v>35996.969</v>
      </c>
      <c r="K71" s="25">
        <v>32411.892</v>
      </c>
      <c r="L71" s="25">
        <v>11265.241</v>
      </c>
      <c r="M71" s="25">
        <v>11703.729</v>
      </c>
      <c r="N71" s="25">
        <v>3223.226</v>
      </c>
      <c r="O71" s="25">
        <v>4067.224</v>
      </c>
      <c r="P71" s="25">
        <v>8042.015</v>
      </c>
      <c r="Q71" s="25">
        <v>7636.505</v>
      </c>
      <c r="R71" s="25">
        <v>132598.331</v>
      </c>
      <c r="S71" s="25">
        <v>248095.702</v>
      </c>
    </row>
    <row r="72" spans="1:19" ht="14.25">
      <c r="A72" s="197"/>
      <c r="B72" s="264"/>
      <c r="C72" s="88" t="s">
        <v>5</v>
      </c>
      <c r="D72" s="33">
        <v>10183</v>
      </c>
      <c r="E72" s="33">
        <v>10703</v>
      </c>
      <c r="F72" s="34">
        <v>28202.219999999998</v>
      </c>
      <c r="G72" s="34">
        <v>28914.01</v>
      </c>
      <c r="H72" s="25">
        <v>4034709.127</v>
      </c>
      <c r="I72" s="25">
        <v>3806554.113</v>
      </c>
      <c r="J72" s="25">
        <v>585997.3360000001</v>
      </c>
      <c r="K72" s="25">
        <v>566048.666</v>
      </c>
      <c r="L72" s="25">
        <v>375491.636</v>
      </c>
      <c r="M72" s="25">
        <v>283860.155</v>
      </c>
      <c r="N72" s="25">
        <v>97491.05599999998</v>
      </c>
      <c r="O72" s="25">
        <v>115972.512</v>
      </c>
      <c r="P72" s="25">
        <v>278000.58</v>
      </c>
      <c r="Q72" s="25">
        <v>167887.643</v>
      </c>
      <c r="R72" s="25">
        <v>6700392.269</v>
      </c>
      <c r="S72" s="25">
        <v>7605049.712</v>
      </c>
    </row>
    <row r="73" spans="1:19" ht="14.25">
      <c r="A73" s="149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1"/>
    </row>
    <row r="74" spans="1:19" ht="14.25">
      <c r="A74" s="197" t="s">
        <v>197</v>
      </c>
      <c r="B74" s="263" t="s">
        <v>294</v>
      </c>
      <c r="C74" s="88" t="s">
        <v>334</v>
      </c>
      <c r="D74" s="33">
        <v>1297</v>
      </c>
      <c r="E74" s="33">
        <v>1388</v>
      </c>
      <c r="F74" s="34">
        <v>17027.7</v>
      </c>
      <c r="G74" s="34">
        <v>16480.37</v>
      </c>
      <c r="H74" s="25">
        <v>1008826.454</v>
      </c>
      <c r="I74" s="25">
        <v>923797.608</v>
      </c>
      <c r="J74" s="25">
        <v>110445.557</v>
      </c>
      <c r="K74" s="25">
        <v>95930.221</v>
      </c>
      <c r="L74" s="25">
        <v>23592.315</v>
      </c>
      <c r="M74" s="25">
        <v>24421.77</v>
      </c>
      <c r="N74" s="25">
        <v>20621.667</v>
      </c>
      <c r="O74" s="25">
        <v>29661.722</v>
      </c>
      <c r="P74" s="25">
        <v>2970.648</v>
      </c>
      <c r="Q74" s="25">
        <v>-5239.952</v>
      </c>
      <c r="R74" s="25">
        <v>668210.805</v>
      </c>
      <c r="S74" s="25">
        <v>708938.898</v>
      </c>
    </row>
    <row r="75" spans="1:19" ht="14.25">
      <c r="A75" s="197"/>
      <c r="B75" s="264"/>
      <c r="C75" s="88" t="s">
        <v>335</v>
      </c>
      <c r="D75" s="33">
        <v>120</v>
      </c>
      <c r="E75" s="33">
        <v>144</v>
      </c>
      <c r="F75" s="34">
        <v>4293.85</v>
      </c>
      <c r="G75" s="34">
        <v>3798.54</v>
      </c>
      <c r="H75" s="25">
        <v>117457.439</v>
      </c>
      <c r="I75" s="25">
        <v>114148.716</v>
      </c>
      <c r="J75" s="25">
        <v>17166.4</v>
      </c>
      <c r="K75" s="25">
        <v>8627.234</v>
      </c>
      <c r="L75" s="25">
        <v>2767.453</v>
      </c>
      <c r="M75" s="25">
        <v>3153.042</v>
      </c>
      <c r="N75" s="25">
        <v>3028.272</v>
      </c>
      <c r="O75" s="25">
        <v>3473.518</v>
      </c>
      <c r="P75" s="25">
        <v>-260.819</v>
      </c>
      <c r="Q75" s="25">
        <v>-320.476</v>
      </c>
      <c r="R75" s="25">
        <v>102645.349</v>
      </c>
      <c r="S75" s="25">
        <v>116903.422</v>
      </c>
    </row>
    <row r="76" spans="1:19" ht="14.25">
      <c r="A76" s="197"/>
      <c r="B76" s="264"/>
      <c r="C76" s="88" t="s">
        <v>323</v>
      </c>
      <c r="D76" s="33">
        <v>39</v>
      </c>
      <c r="E76" s="33">
        <v>38</v>
      </c>
      <c r="F76" s="34">
        <v>507.71</v>
      </c>
      <c r="G76" s="34">
        <v>512.37</v>
      </c>
      <c r="H76" s="25">
        <v>34382.232</v>
      </c>
      <c r="I76" s="25">
        <v>25923.666</v>
      </c>
      <c r="J76" s="25">
        <v>9280.505</v>
      </c>
      <c r="K76" s="25">
        <v>5211.636</v>
      </c>
      <c r="L76" s="25">
        <v>667.587</v>
      </c>
      <c r="M76" s="25">
        <v>342.153</v>
      </c>
      <c r="N76" s="25">
        <v>261.411</v>
      </c>
      <c r="O76" s="25">
        <v>1305.73</v>
      </c>
      <c r="P76" s="25">
        <v>406.176</v>
      </c>
      <c r="Q76" s="25">
        <v>-963.577</v>
      </c>
      <c r="R76" s="25">
        <v>26073.283</v>
      </c>
      <c r="S76" s="25">
        <v>25453.053</v>
      </c>
    </row>
    <row r="77" spans="1:19" ht="14.25">
      <c r="A77" s="197"/>
      <c r="B77" s="264"/>
      <c r="C77" s="88" t="s">
        <v>5</v>
      </c>
      <c r="D77" s="33">
        <v>1456</v>
      </c>
      <c r="E77" s="33">
        <v>1570</v>
      </c>
      <c r="F77" s="34">
        <v>21829.260000000002</v>
      </c>
      <c r="G77" s="34">
        <v>20791.28</v>
      </c>
      <c r="H77" s="25">
        <v>1160666.125</v>
      </c>
      <c r="I77" s="25">
        <v>1063869.99</v>
      </c>
      <c r="J77" s="25">
        <v>136892.462</v>
      </c>
      <c r="K77" s="25">
        <v>109769.091</v>
      </c>
      <c r="L77" s="25">
        <v>27027.355</v>
      </c>
      <c r="M77" s="25">
        <v>27916.965</v>
      </c>
      <c r="N77" s="25">
        <v>23911.350000000002</v>
      </c>
      <c r="O77" s="25">
        <v>34440.97</v>
      </c>
      <c r="P77" s="25">
        <v>3116.005</v>
      </c>
      <c r="Q77" s="25">
        <v>-6524.005</v>
      </c>
      <c r="R77" s="25">
        <v>796929.4370000002</v>
      </c>
      <c r="S77" s="25">
        <v>851295.373</v>
      </c>
    </row>
    <row r="78" spans="1:19" ht="14.25">
      <c r="A78" s="149"/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1"/>
    </row>
    <row r="79" spans="1:19" ht="14.25">
      <c r="A79" s="262" t="s">
        <v>199</v>
      </c>
      <c r="B79" s="263" t="s">
        <v>295</v>
      </c>
      <c r="C79" s="88" t="s">
        <v>334</v>
      </c>
      <c r="D79" s="33">
        <v>6</v>
      </c>
      <c r="E79" s="33">
        <v>7</v>
      </c>
      <c r="F79" s="34">
        <v>292.39</v>
      </c>
      <c r="G79" s="34">
        <v>252.05</v>
      </c>
      <c r="H79" s="25">
        <v>25107.954</v>
      </c>
      <c r="I79" s="25">
        <v>20742.018</v>
      </c>
      <c r="J79" s="25">
        <v>0</v>
      </c>
      <c r="K79" s="25">
        <v>0</v>
      </c>
      <c r="L79" s="25">
        <v>88.485</v>
      </c>
      <c r="M79" s="25">
        <v>631.936</v>
      </c>
      <c r="N79" s="25">
        <v>1148.906</v>
      </c>
      <c r="O79" s="25">
        <v>4.026</v>
      </c>
      <c r="P79" s="25">
        <v>-1060.421</v>
      </c>
      <c r="Q79" s="25">
        <v>627.91</v>
      </c>
      <c r="R79" s="25">
        <v>75092.118</v>
      </c>
      <c r="S79" s="25">
        <v>42411.393</v>
      </c>
    </row>
    <row r="80" spans="1:19" ht="14.25">
      <c r="A80" s="197"/>
      <c r="B80" s="264"/>
      <c r="C80" s="88" t="s">
        <v>335</v>
      </c>
      <c r="D80" s="33">
        <v>1</v>
      </c>
      <c r="E80" s="33">
        <v>1</v>
      </c>
      <c r="F80" s="34">
        <v>0</v>
      </c>
      <c r="G80" s="34">
        <v>0</v>
      </c>
      <c r="H80" s="25">
        <v>0.059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7.5</v>
      </c>
      <c r="O80" s="25">
        <v>0.01</v>
      </c>
      <c r="P80" s="25">
        <v>-7.5</v>
      </c>
      <c r="Q80" s="25">
        <v>-0.01</v>
      </c>
      <c r="R80" s="25">
        <v>4.059</v>
      </c>
      <c r="S80" s="25">
        <v>7.49</v>
      </c>
    </row>
    <row r="81" spans="1:19" ht="14.25">
      <c r="A81" s="197"/>
      <c r="B81" s="264"/>
      <c r="C81" s="88" t="s">
        <v>323</v>
      </c>
      <c r="D81" s="102" t="s">
        <v>270</v>
      </c>
      <c r="E81" s="102" t="s">
        <v>270</v>
      </c>
      <c r="F81" s="102" t="s">
        <v>270</v>
      </c>
      <c r="G81" s="102" t="s">
        <v>270</v>
      </c>
      <c r="H81" s="102" t="s">
        <v>270</v>
      </c>
      <c r="I81" s="102" t="s">
        <v>270</v>
      </c>
      <c r="J81" s="102" t="s">
        <v>270</v>
      </c>
      <c r="K81" s="102" t="s">
        <v>270</v>
      </c>
      <c r="L81" s="102" t="s">
        <v>270</v>
      </c>
      <c r="M81" s="102" t="s">
        <v>270</v>
      </c>
      <c r="N81" s="102" t="s">
        <v>270</v>
      </c>
      <c r="O81" s="102" t="s">
        <v>270</v>
      </c>
      <c r="P81" s="102" t="s">
        <v>270</v>
      </c>
      <c r="Q81" s="102" t="s">
        <v>270</v>
      </c>
      <c r="R81" s="102" t="s">
        <v>270</v>
      </c>
      <c r="S81" s="102" t="s">
        <v>270</v>
      </c>
    </row>
    <row r="82" spans="1:19" ht="14.25">
      <c r="A82" s="197"/>
      <c r="B82" s="264"/>
      <c r="C82" s="88" t="s">
        <v>5</v>
      </c>
      <c r="D82" s="33">
        <v>7</v>
      </c>
      <c r="E82" s="33">
        <v>8</v>
      </c>
      <c r="F82" s="34">
        <v>292.39</v>
      </c>
      <c r="G82" s="34">
        <v>252.05</v>
      </c>
      <c r="H82" s="25">
        <v>25108.013000000003</v>
      </c>
      <c r="I82" s="25">
        <v>20742.018</v>
      </c>
      <c r="J82" s="25">
        <v>0</v>
      </c>
      <c r="K82" s="25">
        <v>0</v>
      </c>
      <c r="L82" s="25">
        <v>88.485</v>
      </c>
      <c r="M82" s="25">
        <v>631.936</v>
      </c>
      <c r="N82" s="25">
        <v>1156.406</v>
      </c>
      <c r="O82" s="25">
        <v>4.036</v>
      </c>
      <c r="P82" s="25">
        <v>-1067.921</v>
      </c>
      <c r="Q82" s="25">
        <v>627.9</v>
      </c>
      <c r="R82" s="25">
        <v>75096.177</v>
      </c>
      <c r="S82" s="25">
        <v>42418.883</v>
      </c>
    </row>
    <row r="83" spans="1:19" ht="14.25">
      <c r="A83" s="149"/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1"/>
    </row>
    <row r="84" spans="1:19" ht="14.25">
      <c r="A84" s="262" t="s">
        <v>201</v>
      </c>
      <c r="B84" s="264" t="s">
        <v>202</v>
      </c>
      <c r="C84" s="88" t="s">
        <v>334</v>
      </c>
      <c r="D84" s="33">
        <v>507</v>
      </c>
      <c r="E84" s="33">
        <v>545</v>
      </c>
      <c r="F84" s="34">
        <v>1262.43</v>
      </c>
      <c r="G84" s="34">
        <v>1285.55</v>
      </c>
      <c r="H84" s="25">
        <v>85807.906</v>
      </c>
      <c r="I84" s="25">
        <v>83844.16</v>
      </c>
      <c r="J84" s="25">
        <v>7534.661</v>
      </c>
      <c r="K84" s="25">
        <v>4940.573</v>
      </c>
      <c r="L84" s="25">
        <v>4068.574</v>
      </c>
      <c r="M84" s="25">
        <v>4552.12</v>
      </c>
      <c r="N84" s="25">
        <v>1882.378</v>
      </c>
      <c r="O84" s="25">
        <v>2640.133</v>
      </c>
      <c r="P84" s="25">
        <v>2186.196</v>
      </c>
      <c r="Q84" s="25">
        <v>1911.987</v>
      </c>
      <c r="R84" s="25">
        <v>82522.56</v>
      </c>
      <c r="S84" s="25">
        <v>87322.539</v>
      </c>
    </row>
    <row r="85" spans="1:19" ht="14.25">
      <c r="A85" s="197"/>
      <c r="B85" s="264"/>
      <c r="C85" s="88" t="s">
        <v>335</v>
      </c>
      <c r="D85" s="33">
        <v>14</v>
      </c>
      <c r="E85" s="33">
        <v>19</v>
      </c>
      <c r="F85" s="34">
        <v>26.13</v>
      </c>
      <c r="G85" s="34">
        <v>27.92</v>
      </c>
      <c r="H85" s="25">
        <v>2628.641</v>
      </c>
      <c r="I85" s="25">
        <v>2804.914</v>
      </c>
      <c r="J85" s="25">
        <v>246.462</v>
      </c>
      <c r="K85" s="25">
        <v>487.235</v>
      </c>
      <c r="L85" s="25">
        <v>49.087</v>
      </c>
      <c r="M85" s="25">
        <v>58.365</v>
      </c>
      <c r="N85" s="25">
        <v>158.438</v>
      </c>
      <c r="O85" s="25">
        <v>258.918</v>
      </c>
      <c r="P85" s="25">
        <v>-109.351</v>
      </c>
      <c r="Q85" s="25">
        <v>-200.553</v>
      </c>
      <c r="R85" s="25">
        <v>2258.409</v>
      </c>
      <c r="S85" s="25">
        <v>2282.998</v>
      </c>
    </row>
    <row r="86" spans="1:19" ht="14.25">
      <c r="A86" s="197"/>
      <c r="B86" s="264"/>
      <c r="C86" s="88" t="s">
        <v>323</v>
      </c>
      <c r="D86" s="33">
        <v>12</v>
      </c>
      <c r="E86" s="33">
        <v>11</v>
      </c>
      <c r="F86" s="34">
        <v>18.03</v>
      </c>
      <c r="G86" s="34">
        <v>18.56</v>
      </c>
      <c r="H86" s="25">
        <v>1923.164</v>
      </c>
      <c r="I86" s="25">
        <v>4231.871</v>
      </c>
      <c r="J86" s="25">
        <v>508.787</v>
      </c>
      <c r="K86" s="25">
        <v>944.771</v>
      </c>
      <c r="L86" s="25">
        <v>121.802</v>
      </c>
      <c r="M86" s="25">
        <v>1596.764</v>
      </c>
      <c r="N86" s="25">
        <v>83.992</v>
      </c>
      <c r="O86" s="25">
        <v>28.324</v>
      </c>
      <c r="P86" s="25">
        <v>37.81</v>
      </c>
      <c r="Q86" s="25">
        <v>1568.44</v>
      </c>
      <c r="R86" s="25">
        <v>4322.572</v>
      </c>
      <c r="S86" s="25">
        <v>4663.923</v>
      </c>
    </row>
    <row r="87" spans="1:19" ht="14.25">
      <c r="A87" s="197"/>
      <c r="B87" s="264"/>
      <c r="C87" s="88" t="s">
        <v>5</v>
      </c>
      <c r="D87" s="33">
        <v>533</v>
      </c>
      <c r="E87" s="33">
        <v>575</v>
      </c>
      <c r="F87" s="34">
        <v>1306.5900000000001</v>
      </c>
      <c r="G87" s="34">
        <v>1332.03</v>
      </c>
      <c r="H87" s="25">
        <v>90359.71100000001</v>
      </c>
      <c r="I87" s="25">
        <v>90880.945</v>
      </c>
      <c r="J87" s="25">
        <v>8289.91</v>
      </c>
      <c r="K87" s="25">
        <v>6372.579</v>
      </c>
      <c r="L87" s="25">
        <v>4239.463</v>
      </c>
      <c r="M87" s="25">
        <v>6207.249</v>
      </c>
      <c r="N87" s="25">
        <v>2124.808</v>
      </c>
      <c r="O87" s="25">
        <v>2927.375</v>
      </c>
      <c r="P87" s="25">
        <v>2114.6549999999997</v>
      </c>
      <c r="Q87" s="25">
        <v>3279.874</v>
      </c>
      <c r="R87" s="25">
        <v>89103.541</v>
      </c>
      <c r="S87" s="25">
        <v>94269.46</v>
      </c>
    </row>
    <row r="88" spans="1:19" ht="14.25">
      <c r="A88" s="149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1"/>
    </row>
    <row r="89" spans="1:19" ht="14.25">
      <c r="A89" s="262" t="s">
        <v>296</v>
      </c>
      <c r="B89" s="263" t="s">
        <v>297</v>
      </c>
      <c r="C89" s="88" t="s">
        <v>334</v>
      </c>
      <c r="D89" s="33">
        <v>783</v>
      </c>
      <c r="E89" s="33">
        <v>826</v>
      </c>
      <c r="F89" s="34">
        <v>2911.57</v>
      </c>
      <c r="G89" s="34">
        <v>3099.56</v>
      </c>
      <c r="H89" s="25">
        <v>189265.065</v>
      </c>
      <c r="I89" s="25">
        <v>203642.348</v>
      </c>
      <c r="J89" s="25">
        <v>4218.388</v>
      </c>
      <c r="K89" s="25">
        <v>3673.541</v>
      </c>
      <c r="L89" s="25">
        <v>19143.973</v>
      </c>
      <c r="M89" s="25">
        <v>15607.515</v>
      </c>
      <c r="N89" s="25">
        <v>4905.148</v>
      </c>
      <c r="O89" s="25">
        <v>3304.886</v>
      </c>
      <c r="P89" s="25">
        <v>14238.825</v>
      </c>
      <c r="Q89" s="25">
        <v>12302.629</v>
      </c>
      <c r="R89" s="25">
        <v>324050.634</v>
      </c>
      <c r="S89" s="25">
        <v>333292.527</v>
      </c>
    </row>
    <row r="90" spans="1:19" ht="14.25">
      <c r="A90" s="197"/>
      <c r="B90" s="264"/>
      <c r="C90" s="88" t="s">
        <v>335</v>
      </c>
      <c r="D90" s="33">
        <v>26</v>
      </c>
      <c r="E90" s="33">
        <v>23</v>
      </c>
      <c r="F90" s="34">
        <v>133.19</v>
      </c>
      <c r="G90" s="34">
        <v>134.39</v>
      </c>
      <c r="H90" s="25">
        <v>12701.41</v>
      </c>
      <c r="I90" s="25">
        <v>13752.062</v>
      </c>
      <c r="J90" s="25">
        <v>466.616</v>
      </c>
      <c r="K90" s="25">
        <v>516.316</v>
      </c>
      <c r="L90" s="25">
        <v>1517.938</v>
      </c>
      <c r="M90" s="25">
        <v>1038.287</v>
      </c>
      <c r="N90" s="25">
        <v>137.114</v>
      </c>
      <c r="O90" s="25">
        <v>188.913</v>
      </c>
      <c r="P90" s="25">
        <v>1380.824</v>
      </c>
      <c r="Q90" s="25">
        <v>849.374</v>
      </c>
      <c r="R90" s="25">
        <v>12771.212</v>
      </c>
      <c r="S90" s="25">
        <v>16175.045</v>
      </c>
    </row>
    <row r="91" spans="1:19" ht="14.25">
      <c r="A91" s="197"/>
      <c r="B91" s="264"/>
      <c r="C91" s="88" t="s">
        <v>323</v>
      </c>
      <c r="D91" s="33">
        <v>10</v>
      </c>
      <c r="E91" s="33">
        <v>12</v>
      </c>
      <c r="F91" s="34">
        <v>28.73</v>
      </c>
      <c r="G91" s="34">
        <v>31.34</v>
      </c>
      <c r="H91" s="25">
        <v>1800.697</v>
      </c>
      <c r="I91" s="25">
        <v>2059.38</v>
      </c>
      <c r="J91" s="25">
        <v>3</v>
      </c>
      <c r="K91" s="25">
        <v>112.33</v>
      </c>
      <c r="L91" s="25">
        <v>130.469</v>
      </c>
      <c r="M91" s="25">
        <v>13.349</v>
      </c>
      <c r="N91" s="25">
        <v>68.996</v>
      </c>
      <c r="O91" s="25">
        <v>204.171</v>
      </c>
      <c r="P91" s="25">
        <v>61.473</v>
      </c>
      <c r="Q91" s="25">
        <v>-190.822</v>
      </c>
      <c r="R91" s="25">
        <v>1075.265</v>
      </c>
      <c r="S91" s="25">
        <v>4881.314</v>
      </c>
    </row>
    <row r="92" spans="1:19" ht="14.25">
      <c r="A92" s="197"/>
      <c r="B92" s="264"/>
      <c r="C92" s="88" t="s">
        <v>5</v>
      </c>
      <c r="D92" s="33">
        <v>819</v>
      </c>
      <c r="E92" s="33">
        <v>861</v>
      </c>
      <c r="F92" s="34">
        <v>3073.4900000000002</v>
      </c>
      <c r="G92" s="34">
        <v>3265.29</v>
      </c>
      <c r="H92" s="25">
        <v>203767.172</v>
      </c>
      <c r="I92" s="25">
        <v>219453.79</v>
      </c>
      <c r="J92" s="25">
        <v>4688.004</v>
      </c>
      <c r="K92" s="25">
        <v>4302.187</v>
      </c>
      <c r="L92" s="25">
        <v>20792.38</v>
      </c>
      <c r="M92" s="25">
        <v>16659.151</v>
      </c>
      <c r="N92" s="25">
        <v>5111.258</v>
      </c>
      <c r="O92" s="25">
        <v>3697.97</v>
      </c>
      <c r="P92" s="25">
        <v>15681.122000000001</v>
      </c>
      <c r="Q92" s="25">
        <v>12961.181</v>
      </c>
      <c r="R92" s="25">
        <v>337897.11100000003</v>
      </c>
      <c r="S92" s="25">
        <v>354348.886</v>
      </c>
    </row>
    <row r="93" spans="1:19" ht="14.25">
      <c r="A93" s="149"/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1"/>
    </row>
    <row r="94" spans="1:19" ht="14.25">
      <c r="A94" s="262" t="s">
        <v>205</v>
      </c>
      <c r="B94" s="263" t="s">
        <v>298</v>
      </c>
      <c r="C94" s="88" t="s">
        <v>334</v>
      </c>
      <c r="D94" s="33">
        <v>481</v>
      </c>
      <c r="E94" s="33">
        <v>502</v>
      </c>
      <c r="F94" s="34">
        <v>3804.08</v>
      </c>
      <c r="G94" s="34">
        <v>3665.66</v>
      </c>
      <c r="H94" s="25">
        <v>609580.237</v>
      </c>
      <c r="I94" s="25">
        <v>549276.445</v>
      </c>
      <c r="J94" s="25">
        <v>6587.741</v>
      </c>
      <c r="K94" s="25">
        <v>9299.644</v>
      </c>
      <c r="L94" s="25">
        <v>33332.69</v>
      </c>
      <c r="M94" s="25">
        <v>19119.455</v>
      </c>
      <c r="N94" s="25">
        <v>26276.566</v>
      </c>
      <c r="O94" s="25">
        <v>65446.563</v>
      </c>
      <c r="P94" s="25">
        <v>7056.124</v>
      </c>
      <c r="Q94" s="25">
        <v>-46327.108</v>
      </c>
      <c r="R94" s="25">
        <v>844792.863</v>
      </c>
      <c r="S94" s="25">
        <v>819625.959</v>
      </c>
    </row>
    <row r="95" spans="1:19" ht="14.25">
      <c r="A95" s="197"/>
      <c r="B95" s="264"/>
      <c r="C95" s="88" t="s">
        <v>335</v>
      </c>
      <c r="D95" s="33">
        <v>23</v>
      </c>
      <c r="E95" s="33">
        <v>33</v>
      </c>
      <c r="F95" s="34">
        <v>42.17</v>
      </c>
      <c r="G95" s="34">
        <v>42.15</v>
      </c>
      <c r="H95" s="25">
        <v>5097.84</v>
      </c>
      <c r="I95" s="25">
        <v>5159.599</v>
      </c>
      <c r="J95" s="25">
        <v>71.88</v>
      </c>
      <c r="K95" s="25">
        <v>15.445</v>
      </c>
      <c r="L95" s="25">
        <v>87.732</v>
      </c>
      <c r="M95" s="25">
        <v>32.885</v>
      </c>
      <c r="N95" s="25">
        <v>557.699</v>
      </c>
      <c r="O95" s="25">
        <v>1950.077</v>
      </c>
      <c r="P95" s="25">
        <v>-469.967</v>
      </c>
      <c r="Q95" s="25">
        <v>-1917.192</v>
      </c>
      <c r="R95" s="25">
        <v>7416.062</v>
      </c>
      <c r="S95" s="25">
        <v>11772.048</v>
      </c>
    </row>
    <row r="96" spans="1:19" ht="14.25">
      <c r="A96" s="197"/>
      <c r="B96" s="264"/>
      <c r="C96" s="88" t="s">
        <v>323</v>
      </c>
      <c r="D96" s="33">
        <v>23</v>
      </c>
      <c r="E96" s="33">
        <v>22</v>
      </c>
      <c r="F96" s="34">
        <v>110.89</v>
      </c>
      <c r="G96" s="34">
        <v>121.32</v>
      </c>
      <c r="H96" s="25">
        <v>15483.327</v>
      </c>
      <c r="I96" s="25">
        <v>14476.554</v>
      </c>
      <c r="J96" s="25">
        <v>854.07</v>
      </c>
      <c r="K96" s="25">
        <v>1437.518</v>
      </c>
      <c r="L96" s="25">
        <v>806.765</v>
      </c>
      <c r="M96" s="25">
        <v>335.855</v>
      </c>
      <c r="N96" s="25">
        <v>662.319</v>
      </c>
      <c r="O96" s="25">
        <v>627.863</v>
      </c>
      <c r="P96" s="25">
        <v>144.446</v>
      </c>
      <c r="Q96" s="25">
        <v>-292.008</v>
      </c>
      <c r="R96" s="25">
        <v>21549.807</v>
      </c>
      <c r="S96" s="25">
        <v>20584.851</v>
      </c>
    </row>
    <row r="97" spans="1:19" ht="14.25">
      <c r="A97" s="197"/>
      <c r="B97" s="264"/>
      <c r="C97" s="88" t="s">
        <v>5</v>
      </c>
      <c r="D97" s="33">
        <v>527</v>
      </c>
      <c r="E97" s="33">
        <v>557</v>
      </c>
      <c r="F97" s="34">
        <v>3957.14</v>
      </c>
      <c r="G97" s="34">
        <v>3829.13</v>
      </c>
      <c r="H97" s="25">
        <v>630161.404</v>
      </c>
      <c r="I97" s="25">
        <v>568912.598</v>
      </c>
      <c r="J97" s="25">
        <v>7513.691</v>
      </c>
      <c r="K97" s="25">
        <v>10752.607</v>
      </c>
      <c r="L97" s="25">
        <v>34227.187000000005</v>
      </c>
      <c r="M97" s="25">
        <v>19488.195</v>
      </c>
      <c r="N97" s="25">
        <v>27496.584</v>
      </c>
      <c r="O97" s="25">
        <v>68024.503</v>
      </c>
      <c r="P97" s="25">
        <v>6730.603</v>
      </c>
      <c r="Q97" s="25">
        <v>-48536.308</v>
      </c>
      <c r="R97" s="25">
        <v>873758.7320000001</v>
      </c>
      <c r="S97" s="25">
        <v>851982.858</v>
      </c>
    </row>
    <row r="98" spans="1:19" ht="14.25">
      <c r="A98" s="149"/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1"/>
    </row>
    <row r="99" spans="1:19" ht="14.25">
      <c r="A99" s="262" t="s">
        <v>207</v>
      </c>
      <c r="B99" s="264" t="s">
        <v>208</v>
      </c>
      <c r="C99" s="88" t="s">
        <v>334</v>
      </c>
      <c r="D99" s="33">
        <v>729</v>
      </c>
      <c r="E99" s="33">
        <v>751</v>
      </c>
      <c r="F99" s="34">
        <v>2398.86</v>
      </c>
      <c r="G99" s="34">
        <v>2266.55</v>
      </c>
      <c r="H99" s="25">
        <v>149266.158</v>
      </c>
      <c r="I99" s="25">
        <v>131608.895</v>
      </c>
      <c r="J99" s="25">
        <v>10147.842</v>
      </c>
      <c r="K99" s="25">
        <v>8606.828</v>
      </c>
      <c r="L99" s="25">
        <v>4800.93</v>
      </c>
      <c r="M99" s="25">
        <v>4292.76</v>
      </c>
      <c r="N99" s="25">
        <v>3557.456</v>
      </c>
      <c r="O99" s="25">
        <v>3388.629</v>
      </c>
      <c r="P99" s="25">
        <v>1243.474</v>
      </c>
      <c r="Q99" s="25">
        <v>904.131</v>
      </c>
      <c r="R99" s="25">
        <v>132457.968</v>
      </c>
      <c r="S99" s="25">
        <v>123955.465</v>
      </c>
    </row>
    <row r="100" spans="1:19" ht="14.25">
      <c r="A100" s="197"/>
      <c r="B100" s="264"/>
      <c r="C100" s="88" t="s">
        <v>335</v>
      </c>
      <c r="D100" s="33">
        <v>47</v>
      </c>
      <c r="E100" s="33">
        <v>43</v>
      </c>
      <c r="F100" s="34">
        <v>332.4</v>
      </c>
      <c r="G100" s="34">
        <v>320.46</v>
      </c>
      <c r="H100" s="25">
        <v>15551.293</v>
      </c>
      <c r="I100" s="25">
        <v>17220.814</v>
      </c>
      <c r="J100" s="25">
        <v>1008.344</v>
      </c>
      <c r="K100" s="25">
        <v>992.081</v>
      </c>
      <c r="L100" s="25">
        <v>420.679</v>
      </c>
      <c r="M100" s="25">
        <v>812.066</v>
      </c>
      <c r="N100" s="25">
        <v>1007.994</v>
      </c>
      <c r="O100" s="25">
        <v>608.026</v>
      </c>
      <c r="P100" s="25">
        <v>-587.315</v>
      </c>
      <c r="Q100" s="25">
        <v>204.04</v>
      </c>
      <c r="R100" s="25">
        <v>17003.517</v>
      </c>
      <c r="S100" s="25">
        <v>17345.85</v>
      </c>
    </row>
    <row r="101" spans="1:19" ht="14.25">
      <c r="A101" s="197"/>
      <c r="B101" s="264"/>
      <c r="C101" s="88" t="s">
        <v>323</v>
      </c>
      <c r="D101" s="33">
        <v>19</v>
      </c>
      <c r="E101" s="33">
        <v>19</v>
      </c>
      <c r="F101" s="34">
        <v>48.21</v>
      </c>
      <c r="G101" s="34">
        <v>169.65</v>
      </c>
      <c r="H101" s="25">
        <v>5364.8</v>
      </c>
      <c r="I101" s="25">
        <v>11635.379</v>
      </c>
      <c r="J101" s="25">
        <v>19.4</v>
      </c>
      <c r="K101" s="25">
        <v>415.458</v>
      </c>
      <c r="L101" s="25">
        <v>66.43</v>
      </c>
      <c r="M101" s="25">
        <v>324.149</v>
      </c>
      <c r="N101" s="25">
        <v>696.644</v>
      </c>
      <c r="O101" s="25">
        <v>64.446</v>
      </c>
      <c r="P101" s="25">
        <v>-630.214</v>
      </c>
      <c r="Q101" s="25">
        <v>259.703</v>
      </c>
      <c r="R101" s="25">
        <v>2324.313</v>
      </c>
      <c r="S101" s="25">
        <v>10357.378</v>
      </c>
    </row>
    <row r="102" spans="1:19" ht="14.25">
      <c r="A102" s="197"/>
      <c r="B102" s="264"/>
      <c r="C102" s="88" t="s">
        <v>5</v>
      </c>
      <c r="D102" s="33">
        <v>795</v>
      </c>
      <c r="E102" s="33">
        <v>813</v>
      </c>
      <c r="F102" s="34">
        <v>2779.4700000000003</v>
      </c>
      <c r="G102" s="34">
        <v>2756.66</v>
      </c>
      <c r="H102" s="25">
        <v>170182.251</v>
      </c>
      <c r="I102" s="25">
        <v>160465.088</v>
      </c>
      <c r="J102" s="25">
        <v>11175.586000000001</v>
      </c>
      <c r="K102" s="25">
        <v>10014.367</v>
      </c>
      <c r="L102" s="25">
        <v>5288.039000000001</v>
      </c>
      <c r="M102" s="25">
        <v>5428.975</v>
      </c>
      <c r="N102" s="25">
        <v>5262.094</v>
      </c>
      <c r="O102" s="25">
        <v>4061.101</v>
      </c>
      <c r="P102" s="25">
        <v>25.944999999999823</v>
      </c>
      <c r="Q102" s="25">
        <v>1367.874</v>
      </c>
      <c r="R102" s="25">
        <v>151785.79799999998</v>
      </c>
      <c r="S102" s="25">
        <v>151658.693</v>
      </c>
    </row>
    <row r="103" spans="1:19" ht="14.25">
      <c r="A103" s="149"/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1"/>
    </row>
    <row r="104" spans="1:19" ht="14.25">
      <c r="A104" s="242"/>
      <c r="B104" s="259" t="s">
        <v>5</v>
      </c>
      <c r="C104" s="88" t="s">
        <v>334</v>
      </c>
      <c r="D104" s="33">
        <v>45020</v>
      </c>
      <c r="E104" s="33">
        <v>46927</v>
      </c>
      <c r="F104" s="34">
        <v>425926.83</v>
      </c>
      <c r="G104" s="34">
        <v>401204.28</v>
      </c>
      <c r="H104" s="25">
        <v>66200190.938000016</v>
      </c>
      <c r="I104" s="25">
        <v>55160832.455</v>
      </c>
      <c r="J104" s="25">
        <v>16166542.886</v>
      </c>
      <c r="K104" s="25">
        <v>12386082.753</v>
      </c>
      <c r="L104" s="25">
        <v>2658188.986</v>
      </c>
      <c r="M104" s="25">
        <v>1994222.734</v>
      </c>
      <c r="N104" s="25">
        <v>1371402.335</v>
      </c>
      <c r="O104" s="25">
        <v>1774836.53</v>
      </c>
      <c r="P104" s="25">
        <v>1286786.651</v>
      </c>
      <c r="Q104" s="25">
        <v>219386.204</v>
      </c>
      <c r="R104" s="25">
        <v>85367371.608</v>
      </c>
      <c r="S104" s="25">
        <v>85368215.916</v>
      </c>
    </row>
    <row r="105" spans="1:19" ht="14.25">
      <c r="A105" s="243"/>
      <c r="B105" s="260"/>
      <c r="C105" s="88" t="s">
        <v>335</v>
      </c>
      <c r="D105" s="33">
        <v>5243</v>
      </c>
      <c r="E105" s="33">
        <v>5264</v>
      </c>
      <c r="F105" s="34">
        <v>55264.81999999999</v>
      </c>
      <c r="G105" s="34">
        <v>53704.7</v>
      </c>
      <c r="H105" s="25">
        <v>13454994.291999998</v>
      </c>
      <c r="I105" s="25">
        <v>11693824.956</v>
      </c>
      <c r="J105" s="25">
        <v>4479529.774999999</v>
      </c>
      <c r="K105" s="25">
        <v>3876820.267</v>
      </c>
      <c r="L105" s="25">
        <v>518297.851</v>
      </c>
      <c r="M105" s="25">
        <v>514635.122</v>
      </c>
      <c r="N105" s="25">
        <v>226393.37399999998</v>
      </c>
      <c r="O105" s="25">
        <v>262906.254</v>
      </c>
      <c r="P105" s="25">
        <v>291904.4769999999</v>
      </c>
      <c r="Q105" s="25">
        <v>251728.868</v>
      </c>
      <c r="R105" s="25">
        <v>12999896.137</v>
      </c>
      <c r="S105" s="25">
        <v>12957701.971</v>
      </c>
    </row>
    <row r="106" spans="1:19" ht="14.25">
      <c r="A106" s="243"/>
      <c r="B106" s="260"/>
      <c r="C106" s="88" t="s">
        <v>323</v>
      </c>
      <c r="D106" s="33">
        <v>1734</v>
      </c>
      <c r="E106" s="33">
        <v>1706</v>
      </c>
      <c r="F106" s="34">
        <v>29562.409999999996</v>
      </c>
      <c r="G106" s="34">
        <v>24985.43</v>
      </c>
      <c r="H106" s="25">
        <v>5899939.211999999</v>
      </c>
      <c r="I106" s="25">
        <v>4987570.442</v>
      </c>
      <c r="J106" s="25">
        <v>3218041.674</v>
      </c>
      <c r="K106" s="25">
        <v>2713954.604</v>
      </c>
      <c r="L106" s="25">
        <v>183582.515</v>
      </c>
      <c r="M106" s="25">
        <v>156554.646</v>
      </c>
      <c r="N106" s="25">
        <v>105740.35500000001</v>
      </c>
      <c r="O106" s="25">
        <v>78244.061</v>
      </c>
      <c r="P106" s="25">
        <v>77842.16</v>
      </c>
      <c r="Q106" s="25">
        <v>78310.585</v>
      </c>
      <c r="R106" s="25">
        <v>5930906.319</v>
      </c>
      <c r="S106" s="25">
        <v>5976017.262</v>
      </c>
    </row>
    <row r="107" spans="1:19" ht="14.25">
      <c r="A107" s="244"/>
      <c r="B107" s="261"/>
      <c r="C107" s="88" t="s">
        <v>5</v>
      </c>
      <c r="D107" s="33">
        <v>51997</v>
      </c>
      <c r="E107" s="33">
        <v>53897</v>
      </c>
      <c r="F107" s="34">
        <v>510754.06</v>
      </c>
      <c r="G107" s="34">
        <v>479894.41</v>
      </c>
      <c r="H107" s="25">
        <v>85555124.442</v>
      </c>
      <c r="I107" s="25">
        <v>71842227.853</v>
      </c>
      <c r="J107" s="25">
        <v>23864114.335</v>
      </c>
      <c r="K107" s="25">
        <v>18976857.624</v>
      </c>
      <c r="L107" s="25">
        <v>3360069.3519999995</v>
      </c>
      <c r="M107" s="25">
        <v>2665412.502</v>
      </c>
      <c r="N107" s="25">
        <v>1703536.0640000002</v>
      </c>
      <c r="O107" s="25">
        <v>2115986.845</v>
      </c>
      <c r="P107" s="25">
        <v>1656533.2880000002</v>
      </c>
      <c r="Q107" s="25">
        <v>549425.657</v>
      </c>
      <c r="R107" s="25">
        <v>104298174.06399998</v>
      </c>
      <c r="S107" s="25">
        <v>104301935.149</v>
      </c>
    </row>
    <row r="108" spans="2:18" ht="14.25">
      <c r="B108" s="13"/>
      <c r="L108" s="5"/>
      <c r="R108" s="5"/>
    </row>
    <row r="109" spans="2:12" ht="14.25">
      <c r="B109" s="13"/>
      <c r="L109" s="5"/>
    </row>
    <row r="110" spans="2:12" ht="14.25">
      <c r="B110" s="13"/>
      <c r="L110" s="5"/>
    </row>
    <row r="111" ht="14.25">
      <c r="B111" s="13"/>
    </row>
    <row r="112" ht="14.25">
      <c r="B112" s="13"/>
    </row>
    <row r="113" ht="14.25">
      <c r="B113" s="13"/>
    </row>
    <row r="114" ht="14.25">
      <c r="B114" s="13"/>
    </row>
    <row r="115" ht="14.25">
      <c r="B115" s="13"/>
    </row>
    <row r="116" ht="14.25">
      <c r="B116" s="13"/>
    </row>
    <row r="117" ht="14.25">
      <c r="B117" s="13"/>
    </row>
    <row r="118" ht="14.25">
      <c r="B118" s="13"/>
    </row>
    <row r="119" ht="14.25">
      <c r="B119" s="13"/>
    </row>
    <row r="120" ht="14.25">
      <c r="B120" s="13"/>
    </row>
    <row r="121" ht="14.25">
      <c r="B121" s="13"/>
    </row>
    <row r="122" ht="14.25">
      <c r="B122" s="13"/>
    </row>
    <row r="123" ht="14.25">
      <c r="B123" s="13"/>
    </row>
    <row r="124" ht="14.25">
      <c r="B124" s="13"/>
    </row>
    <row r="125" ht="14.25">
      <c r="B125" s="13"/>
    </row>
    <row r="126" ht="14.25">
      <c r="B126" s="13"/>
    </row>
    <row r="127" ht="14.25">
      <c r="B127" s="13"/>
    </row>
    <row r="128" ht="14.25">
      <c r="B128" s="13"/>
    </row>
    <row r="129" ht="14.25">
      <c r="B129" s="13"/>
    </row>
    <row r="130" ht="14.25">
      <c r="B130" s="13"/>
    </row>
    <row r="131" ht="14.25">
      <c r="B131" s="13"/>
    </row>
  </sheetData>
  <sheetProtection/>
  <mergeCells count="72">
    <mergeCell ref="A1:O1"/>
    <mergeCell ref="A2:O2"/>
    <mergeCell ref="R4:S4"/>
    <mergeCell ref="A5:B8"/>
    <mergeCell ref="C5:C8"/>
    <mergeCell ref="D5:E7"/>
    <mergeCell ref="F5:G7"/>
    <mergeCell ref="H5:I7"/>
    <mergeCell ref="J5:K7"/>
    <mergeCell ref="L5:M7"/>
    <mergeCell ref="N5:O7"/>
    <mergeCell ref="P5:Q7"/>
    <mergeCell ref="R5:S7"/>
    <mergeCell ref="A9:A12"/>
    <mergeCell ref="B9:B12"/>
    <mergeCell ref="A14:A17"/>
    <mergeCell ref="B14:B17"/>
    <mergeCell ref="A13:S13"/>
    <mergeCell ref="A44:A47"/>
    <mergeCell ref="B44:B47"/>
    <mergeCell ref="A19:A22"/>
    <mergeCell ref="B19:B22"/>
    <mergeCell ref="A24:A27"/>
    <mergeCell ref="B24:B27"/>
    <mergeCell ref="A29:A32"/>
    <mergeCell ref="B29:B32"/>
    <mergeCell ref="A74:A77"/>
    <mergeCell ref="B74:B77"/>
    <mergeCell ref="A49:A52"/>
    <mergeCell ref="B49:B52"/>
    <mergeCell ref="A54:A57"/>
    <mergeCell ref="B54:B57"/>
    <mergeCell ref="A59:A62"/>
    <mergeCell ref="B59:B62"/>
    <mergeCell ref="A99:A102"/>
    <mergeCell ref="B99:B102"/>
    <mergeCell ref="A79:A82"/>
    <mergeCell ref="B79:B82"/>
    <mergeCell ref="A84:A87"/>
    <mergeCell ref="B84:B87"/>
    <mergeCell ref="A89:A92"/>
    <mergeCell ref="B89:B92"/>
    <mergeCell ref="A18:S18"/>
    <mergeCell ref="A23:S23"/>
    <mergeCell ref="A28:S28"/>
    <mergeCell ref="A33:S33"/>
    <mergeCell ref="A38:S38"/>
    <mergeCell ref="A43:S43"/>
    <mergeCell ref="A34:A37"/>
    <mergeCell ref="B34:B37"/>
    <mergeCell ref="A39:A42"/>
    <mergeCell ref="B39:B42"/>
    <mergeCell ref="A48:S48"/>
    <mergeCell ref="A53:S53"/>
    <mergeCell ref="A58:S58"/>
    <mergeCell ref="A63:S63"/>
    <mergeCell ref="A68:S68"/>
    <mergeCell ref="A73:S73"/>
    <mergeCell ref="A64:A67"/>
    <mergeCell ref="B64:B67"/>
    <mergeCell ref="A69:A72"/>
    <mergeCell ref="B69:B72"/>
    <mergeCell ref="B104:B107"/>
    <mergeCell ref="A104:A107"/>
    <mergeCell ref="A78:S78"/>
    <mergeCell ref="A83:S83"/>
    <mergeCell ref="A88:S88"/>
    <mergeCell ref="A93:S93"/>
    <mergeCell ref="A98:S98"/>
    <mergeCell ref="A103:S103"/>
    <mergeCell ref="A94:A97"/>
    <mergeCell ref="B94:B9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D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5.7109375" style="0" customWidth="1"/>
    <col min="3" max="3" width="6.421875" style="0" bestFit="1" customWidth="1"/>
    <col min="4" max="5" width="8.00390625" style="0" bestFit="1" customWidth="1"/>
    <col min="6" max="8" width="10.421875" style="0" bestFit="1" customWidth="1"/>
    <col min="9" max="9" width="16.57421875" style="0" bestFit="1" customWidth="1"/>
    <col min="10" max="11" width="9.8515625" style="0" bestFit="1" customWidth="1"/>
    <col min="12" max="12" width="8.421875" style="0" bestFit="1" customWidth="1"/>
    <col min="13" max="14" width="11.140625" style="0" bestFit="1" customWidth="1"/>
    <col min="15" max="16" width="10.8515625" style="0" bestFit="1" customWidth="1"/>
    <col min="17" max="17" width="8.8515625" style="0" bestFit="1" customWidth="1"/>
    <col min="18" max="18" width="10.8515625" style="0" bestFit="1" customWidth="1"/>
    <col min="19" max="19" width="12.7109375" style="0" bestFit="1" customWidth="1"/>
  </cols>
  <sheetData>
    <row r="1" spans="1:14" ht="14.25">
      <c r="A1" s="1" t="s">
        <v>339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30" ht="14.25">
      <c r="A2" s="1" t="s">
        <v>340</v>
      </c>
      <c r="B2" s="1"/>
      <c r="C2" s="1"/>
      <c r="D2" s="1"/>
      <c r="E2" s="1"/>
      <c r="F2" s="1"/>
      <c r="G2" s="1"/>
      <c r="H2" s="1"/>
      <c r="I2" s="1"/>
      <c r="J2" s="1"/>
      <c r="K2" s="1"/>
      <c r="O2" s="8"/>
      <c r="P2" s="8"/>
      <c r="Q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ht="14.25">
      <c r="A3" s="1"/>
      <c r="B3" s="1"/>
      <c r="C3" s="1"/>
      <c r="D3" s="1"/>
      <c r="E3" s="1"/>
      <c r="F3" s="22"/>
      <c r="G3" s="1"/>
      <c r="H3" s="1"/>
      <c r="I3" s="1"/>
      <c r="J3" s="1"/>
      <c r="K3" s="1"/>
      <c r="O3" s="8"/>
      <c r="P3" s="8"/>
      <c r="Q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14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1"/>
      <c r="M4" s="21"/>
      <c r="N4" s="21"/>
      <c r="O4" s="72"/>
      <c r="P4" s="72"/>
      <c r="Q4" s="72"/>
      <c r="R4" s="21"/>
      <c r="S4" s="72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19" ht="12.75" customHeight="1">
      <c r="A5" s="208" t="s">
        <v>341</v>
      </c>
      <c r="B5" s="205" t="s">
        <v>156</v>
      </c>
      <c r="C5" s="229" t="s">
        <v>221</v>
      </c>
      <c r="D5" s="230"/>
      <c r="E5" s="231"/>
      <c r="F5" s="229" t="s">
        <v>222</v>
      </c>
      <c r="G5" s="230"/>
      <c r="H5" s="231"/>
      <c r="I5" s="238" t="s">
        <v>223</v>
      </c>
      <c r="J5" s="229" t="s">
        <v>224</v>
      </c>
      <c r="K5" s="230"/>
      <c r="L5" s="231"/>
      <c r="M5" s="229" t="s">
        <v>225</v>
      </c>
      <c r="N5" s="231"/>
      <c r="O5" s="229" t="s">
        <v>226</v>
      </c>
      <c r="P5" s="231"/>
      <c r="Q5" s="229" t="s">
        <v>227</v>
      </c>
      <c r="R5" s="230"/>
      <c r="S5" s="231"/>
    </row>
    <row r="6" spans="1:19" ht="14.25">
      <c r="A6" s="206"/>
      <c r="B6" s="206"/>
      <c r="C6" s="232"/>
      <c r="D6" s="233"/>
      <c r="E6" s="234"/>
      <c r="F6" s="232"/>
      <c r="G6" s="233"/>
      <c r="H6" s="234"/>
      <c r="I6" s="239"/>
      <c r="J6" s="232"/>
      <c r="K6" s="233"/>
      <c r="L6" s="234"/>
      <c r="M6" s="232"/>
      <c r="N6" s="234"/>
      <c r="O6" s="232"/>
      <c r="P6" s="234"/>
      <c r="Q6" s="232"/>
      <c r="R6" s="233"/>
      <c r="S6" s="234"/>
    </row>
    <row r="7" spans="1:19" ht="14.25">
      <c r="A7" s="206"/>
      <c r="B7" s="206"/>
      <c r="C7" s="235"/>
      <c r="D7" s="236"/>
      <c r="E7" s="237"/>
      <c r="F7" s="235"/>
      <c r="G7" s="236"/>
      <c r="H7" s="237"/>
      <c r="I7" s="240"/>
      <c r="J7" s="235"/>
      <c r="K7" s="236"/>
      <c r="L7" s="237"/>
      <c r="M7" s="235"/>
      <c r="N7" s="237"/>
      <c r="O7" s="235"/>
      <c r="P7" s="237"/>
      <c r="Q7" s="235"/>
      <c r="R7" s="236"/>
      <c r="S7" s="237"/>
    </row>
    <row r="8" spans="1:19" ht="12.75" customHeight="1">
      <c r="A8" s="206"/>
      <c r="B8" s="206"/>
      <c r="C8" s="208" t="s">
        <v>228</v>
      </c>
      <c r="D8" s="208" t="s">
        <v>229</v>
      </c>
      <c r="E8" s="208" t="s">
        <v>230</v>
      </c>
      <c r="F8" s="208" t="s">
        <v>231</v>
      </c>
      <c r="G8" s="208" t="s">
        <v>232</v>
      </c>
      <c r="H8" s="208" t="s">
        <v>233</v>
      </c>
      <c r="I8" s="208" t="s">
        <v>234</v>
      </c>
      <c r="J8" s="208" t="s">
        <v>235</v>
      </c>
      <c r="K8" s="208" t="s">
        <v>236</v>
      </c>
      <c r="L8" s="208" t="s">
        <v>237</v>
      </c>
      <c r="M8" s="208" t="s">
        <v>238</v>
      </c>
      <c r="N8" s="208" t="s">
        <v>239</v>
      </c>
      <c r="O8" s="208" t="s">
        <v>240</v>
      </c>
      <c r="P8" s="208" t="s">
        <v>241</v>
      </c>
      <c r="Q8" s="208" t="s">
        <v>242</v>
      </c>
      <c r="R8" s="208" t="s">
        <v>243</v>
      </c>
      <c r="S8" s="208" t="s">
        <v>244</v>
      </c>
    </row>
    <row r="9" spans="1:19" ht="14.25">
      <c r="A9" s="206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</row>
    <row r="10" spans="1:19" ht="14.25">
      <c r="A10" s="206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</row>
    <row r="11" spans="1:19" ht="14.25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</row>
    <row r="12" spans="1:19" ht="14.25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</row>
    <row r="13" spans="1:19" ht="14.25">
      <c r="A13" s="206"/>
      <c r="B13" s="206"/>
      <c r="C13" s="206"/>
      <c r="D13" s="207"/>
      <c r="E13" s="207"/>
      <c r="F13" s="207"/>
      <c r="G13" s="207"/>
      <c r="H13" s="207"/>
      <c r="I13" s="207"/>
      <c r="J13" s="206"/>
      <c r="K13" s="206"/>
      <c r="L13" s="207"/>
      <c r="M13" s="206"/>
      <c r="N13" s="206"/>
      <c r="O13" s="206"/>
      <c r="P13" s="206"/>
      <c r="Q13" s="206"/>
      <c r="R13" s="206"/>
      <c r="S13" s="206"/>
    </row>
    <row r="14" spans="1:19" ht="14.25">
      <c r="A14" s="207"/>
      <c r="B14" s="207"/>
      <c r="C14" s="207"/>
      <c r="D14" s="62" t="s">
        <v>3</v>
      </c>
      <c r="E14" s="62" t="s">
        <v>3</v>
      </c>
      <c r="F14" s="91" t="s">
        <v>245</v>
      </c>
      <c r="G14" s="91" t="s">
        <v>245</v>
      </c>
      <c r="H14" s="91" t="s">
        <v>245</v>
      </c>
      <c r="I14" s="62" t="s">
        <v>246</v>
      </c>
      <c r="J14" s="207"/>
      <c r="K14" s="207"/>
      <c r="L14" s="62" t="s">
        <v>246</v>
      </c>
      <c r="M14" s="207"/>
      <c r="N14" s="207"/>
      <c r="O14" s="207"/>
      <c r="P14" s="207"/>
      <c r="Q14" s="207"/>
      <c r="R14" s="207"/>
      <c r="S14" s="207"/>
    </row>
    <row r="15" spans="1:19" ht="14.25">
      <c r="A15" s="200" t="s">
        <v>334</v>
      </c>
      <c r="B15" s="42">
        <v>2008</v>
      </c>
      <c r="C15" s="34">
        <v>9.460835850733007</v>
      </c>
      <c r="D15" s="25">
        <v>1470.4618155930696</v>
      </c>
      <c r="E15" s="25">
        <v>1896.2099424255887</v>
      </c>
      <c r="F15" s="25">
        <v>155426.20533672415</v>
      </c>
      <c r="G15" s="25">
        <v>149808.75791975818</v>
      </c>
      <c r="H15" s="25">
        <v>34519.42573563633</v>
      </c>
      <c r="I15" s="25">
        <v>26.159035909758817</v>
      </c>
      <c r="J15" s="59">
        <v>1.0274904560002491</v>
      </c>
      <c r="K15" s="59">
        <v>1.0456736265615358</v>
      </c>
      <c r="L15" s="25">
        <v>61.261524409625736</v>
      </c>
      <c r="M15" s="60">
        <v>0.015813493613304017</v>
      </c>
      <c r="N15" s="60">
        <v>0.042163878063881124</v>
      </c>
      <c r="O15" s="59">
        <v>0.3629139439628324</v>
      </c>
      <c r="P15" s="59">
        <v>0.6301816113541739</v>
      </c>
      <c r="Q15" s="59">
        <v>0.9372400133236046</v>
      </c>
      <c r="R15" s="59">
        <v>0.8767328970361152</v>
      </c>
      <c r="S15" s="59">
        <v>0.959660627491369</v>
      </c>
    </row>
    <row r="16" spans="1:19" ht="14.25">
      <c r="A16" s="200"/>
      <c r="B16" s="42">
        <v>2009</v>
      </c>
      <c r="C16" s="34">
        <v>8.549540349905172</v>
      </c>
      <c r="D16" s="25">
        <v>1175.4604482494087</v>
      </c>
      <c r="E16" s="25">
        <v>1819.1705396893049</v>
      </c>
      <c r="F16" s="25">
        <v>137488.14557760948</v>
      </c>
      <c r="G16" s="25">
        <v>132846.3921671025</v>
      </c>
      <c r="H16" s="25">
        <v>33269.450976445216</v>
      </c>
      <c r="I16" s="25">
        <v>23.89380138459366</v>
      </c>
      <c r="J16" s="59">
        <v>1.0099070374251526</v>
      </c>
      <c r="K16" s="59">
        <v>1.030784980153581</v>
      </c>
      <c r="L16" s="25">
        <v>64.26832867763524</v>
      </c>
      <c r="M16" s="61">
        <v>0.0025961181596567055</v>
      </c>
      <c r="N16" s="61">
        <v>0.007153837581826106</v>
      </c>
      <c r="O16" s="59">
        <v>0.3621192689023514</v>
      </c>
      <c r="P16" s="59">
        <v>0.6515027510323775</v>
      </c>
      <c r="Q16" s="59">
        <v>0.9088127827536123</v>
      </c>
      <c r="R16" s="59">
        <v>0.894311036111195</v>
      </c>
      <c r="S16" s="59">
        <v>0.9498185918519318</v>
      </c>
    </row>
    <row r="17" spans="1:19" ht="14.25">
      <c r="A17" s="172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4"/>
    </row>
    <row r="18" spans="1:19" ht="14.25">
      <c r="A18" s="200" t="s">
        <v>335</v>
      </c>
      <c r="B18" s="42">
        <v>2008</v>
      </c>
      <c r="C18" s="34">
        <v>10.540686629792104</v>
      </c>
      <c r="D18" s="25">
        <v>2566.277759298112</v>
      </c>
      <c r="E18" s="25">
        <v>2479.476661644097</v>
      </c>
      <c r="F18" s="25">
        <v>243464.0028140868</v>
      </c>
      <c r="G18" s="25">
        <v>235366.16958129965</v>
      </c>
      <c r="H18" s="25">
        <v>39474.687097506154</v>
      </c>
      <c r="I18" s="25">
        <v>34.9674720943294</v>
      </c>
      <c r="J18" s="59">
        <v>1.0325876293148841</v>
      </c>
      <c r="K18" s="59">
        <v>1.0375554479448084</v>
      </c>
      <c r="L18" s="25">
        <v>56.67519173927914</v>
      </c>
      <c r="M18" s="60">
        <v>0.023769835662973936</v>
      </c>
      <c r="N18" s="60">
        <v>0.09632660807561509</v>
      </c>
      <c r="O18" s="59">
        <v>0.24449243943986443</v>
      </c>
      <c r="P18" s="59">
        <v>0.6378814833295772</v>
      </c>
      <c r="Q18" s="59">
        <v>1.0951287061823698</v>
      </c>
      <c r="R18" s="59">
        <v>0.9489755926552275</v>
      </c>
      <c r="S18" s="59">
        <v>0.8892352602098518</v>
      </c>
    </row>
    <row r="19" spans="1:19" ht="14.25">
      <c r="A19" s="200"/>
      <c r="B19" s="42">
        <v>2009</v>
      </c>
      <c r="C19" s="34">
        <v>10.202260638297872</v>
      </c>
      <c r="D19" s="25">
        <v>2221.4713062310034</v>
      </c>
      <c r="E19" s="25">
        <v>2461.5695233662614</v>
      </c>
      <c r="F19" s="25">
        <v>217743.04587866613</v>
      </c>
      <c r="G19" s="25">
        <v>209984.63989185306</v>
      </c>
      <c r="H19" s="25">
        <v>39025.44648792378</v>
      </c>
      <c r="I19" s="25">
        <v>34.79092530155356</v>
      </c>
      <c r="J19" s="59">
        <v>1.0306041936729706</v>
      </c>
      <c r="K19" s="59">
        <v>1.0307378219061287</v>
      </c>
      <c r="L19" s="25">
        <v>59.97395745749532</v>
      </c>
      <c r="M19" s="61">
        <v>0.019477881572503724</v>
      </c>
      <c r="N19" s="61">
        <v>0.07609917906074727</v>
      </c>
      <c r="O19" s="59">
        <v>0.2589413664173863</v>
      </c>
      <c r="P19" s="59">
        <v>0.6218306066950056</v>
      </c>
      <c r="Q19" s="59">
        <v>1.174676704156761</v>
      </c>
      <c r="R19" s="59">
        <v>0.9257546790631118</v>
      </c>
      <c r="S19" s="59">
        <v>0.9234606788367343</v>
      </c>
    </row>
    <row r="20" spans="1:19" ht="14.25">
      <c r="A20" s="172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4"/>
    </row>
    <row r="21" spans="1:19" ht="14.25">
      <c r="A21" s="200" t="s">
        <v>323</v>
      </c>
      <c r="B21" s="42">
        <v>2008</v>
      </c>
      <c r="C21" s="34">
        <v>17.048679354094578</v>
      </c>
      <c r="D21" s="25">
        <v>3402.502429065744</v>
      </c>
      <c r="E21" s="25">
        <v>3420.3611989619376</v>
      </c>
      <c r="F21" s="25">
        <v>199575.71835313833</v>
      </c>
      <c r="G21" s="25">
        <v>194546.88352539594</v>
      </c>
      <c r="H21" s="25">
        <v>38376.22890014718</v>
      </c>
      <c r="I21" s="25">
        <v>57.18924011326509</v>
      </c>
      <c r="J21" s="59">
        <v>1.0192620645563706</v>
      </c>
      <c r="K21" s="59">
        <v>1.0277908581243063</v>
      </c>
      <c r="L21" s="25">
        <v>59.46030593293328</v>
      </c>
      <c r="M21" s="60">
        <v>0.01358617814799598</v>
      </c>
      <c r="N21" s="60">
        <v>0.03587853628816214</v>
      </c>
      <c r="O21" s="59">
        <v>0.36815574543894597</v>
      </c>
      <c r="P21" s="59">
        <v>0.6225411664608017</v>
      </c>
      <c r="Q21" s="59">
        <v>0.936768166560503</v>
      </c>
      <c r="R21" s="59">
        <v>0.9206141882964247</v>
      </c>
      <c r="S21" s="59">
        <v>1.0616326994212173</v>
      </c>
    </row>
    <row r="22" spans="1:19" ht="14.25">
      <c r="A22" s="200"/>
      <c r="B22" s="42">
        <v>2009</v>
      </c>
      <c r="C22" s="34">
        <v>14.645621336459556</v>
      </c>
      <c r="D22" s="25">
        <v>2923.546566236811</v>
      </c>
      <c r="E22" s="25">
        <v>3502.940950762016</v>
      </c>
      <c r="F22" s="25">
        <v>199619.15572395592</v>
      </c>
      <c r="G22" s="25">
        <v>194197.26176415614</v>
      </c>
      <c r="H22" s="25">
        <v>38146.34953250754</v>
      </c>
      <c r="I22" s="25">
        <v>56.48511924821895</v>
      </c>
      <c r="J22" s="59">
        <v>1.022462946856156</v>
      </c>
      <c r="K22" s="59">
        <v>1.018445812428702</v>
      </c>
      <c r="L22" s="25">
        <v>59.3803822950307</v>
      </c>
      <c r="M22" s="61">
        <v>0.013416840196561582</v>
      </c>
      <c r="N22" s="61">
        <v>0.034053556653854636</v>
      </c>
      <c r="O22" s="59">
        <v>0.39886790357132673</v>
      </c>
      <c r="P22" s="59">
        <v>0.6315201299697986</v>
      </c>
      <c r="Q22" s="59">
        <v>1.0225219846519642</v>
      </c>
      <c r="R22" s="59">
        <v>0.904390899561452</v>
      </c>
      <c r="S22" s="59">
        <v>1.0059771811466105</v>
      </c>
    </row>
    <row r="23" spans="1:19" ht="14.25">
      <c r="A23" s="172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4"/>
    </row>
    <row r="24" spans="1:19" ht="14.25">
      <c r="A24" s="200" t="s">
        <v>5</v>
      </c>
      <c r="B24" s="42">
        <v>2008</v>
      </c>
      <c r="C24" s="34">
        <v>9.822760159239957</v>
      </c>
      <c r="D24" s="25">
        <v>1645.385780756582</v>
      </c>
      <c r="E24" s="25">
        <v>2005.8498387214647</v>
      </c>
      <c r="F24" s="25">
        <v>167507.47794740976</v>
      </c>
      <c r="G24" s="25">
        <v>161655.7156647957</v>
      </c>
      <c r="H24" s="25">
        <v>35278.828458064534</v>
      </c>
      <c r="I24" s="25">
        <v>29.741455148267214</v>
      </c>
      <c r="J24" s="59">
        <v>1.0277161492027194</v>
      </c>
      <c r="K24" s="59">
        <v>1.0431235952912694</v>
      </c>
      <c r="L24" s="25">
        <v>60.592843108011216</v>
      </c>
      <c r="M24" s="60">
        <v>0.01666823116237869</v>
      </c>
      <c r="N24" s="60">
        <v>0.046377249129458155</v>
      </c>
      <c r="O24" s="59">
        <v>0.34845176723514915</v>
      </c>
      <c r="P24" s="59">
        <v>0.6307068628606552</v>
      </c>
      <c r="Q24" s="59">
        <v>0.9491792464996132</v>
      </c>
      <c r="R24" s="59">
        <v>0.8876257725420001</v>
      </c>
      <c r="S24" s="59">
        <v>0.956730649366127</v>
      </c>
    </row>
    <row r="25" spans="1:19" ht="14.25">
      <c r="A25" s="200"/>
      <c r="B25" s="42">
        <v>2009</v>
      </c>
      <c r="C25" s="34">
        <v>8.903916915598272</v>
      </c>
      <c r="D25" s="25">
        <v>1332.9541134571498</v>
      </c>
      <c r="E25" s="25">
        <v>1935.2085486947326</v>
      </c>
      <c r="F25" s="25">
        <v>149704.23984101</v>
      </c>
      <c r="G25" s="25">
        <v>144673.0861065875</v>
      </c>
      <c r="H25" s="25">
        <v>34167.51398917107</v>
      </c>
      <c r="I25" s="25">
        <v>27.99525559131244</v>
      </c>
      <c r="J25" s="59">
        <v>1.0140864779148981</v>
      </c>
      <c r="K25" s="59">
        <v>1.0299052757607352</v>
      </c>
      <c r="L25" s="25">
        <v>63.43529574238025</v>
      </c>
      <c r="M25" s="61">
        <v>0.0053204869415456315</v>
      </c>
      <c r="N25" s="61">
        <v>0.015146349391708513</v>
      </c>
      <c r="O25" s="59">
        <v>0.35140673481887363</v>
      </c>
      <c r="P25" s="59">
        <v>0.6466715914680388</v>
      </c>
      <c r="Q25" s="59">
        <v>0.9349454562130115</v>
      </c>
      <c r="R25" s="59">
        <v>0.898517123977698</v>
      </c>
      <c r="S25" s="59">
        <v>0.9497309790307473</v>
      </c>
    </row>
  </sheetData>
  <sheetProtection/>
  <mergeCells count="33">
    <mergeCell ref="C5:E7"/>
    <mergeCell ref="F5:H7"/>
    <mergeCell ref="I5:I7"/>
    <mergeCell ref="M5:N7"/>
    <mergeCell ref="O5:P7"/>
    <mergeCell ref="Q5:S7"/>
    <mergeCell ref="J5:L7"/>
    <mergeCell ref="C8:C14"/>
    <mergeCell ref="D8:D13"/>
    <mergeCell ref="E8:E13"/>
    <mergeCell ref="F8:F13"/>
    <mergeCell ref="G8:G13"/>
    <mergeCell ref="H8:H13"/>
    <mergeCell ref="A24:A25"/>
    <mergeCell ref="M8:M14"/>
    <mergeCell ref="N8:N14"/>
    <mergeCell ref="O8:O14"/>
    <mergeCell ref="P8:P14"/>
    <mergeCell ref="Q8:Q14"/>
    <mergeCell ref="J8:J14"/>
    <mergeCell ref="K8:K14"/>
    <mergeCell ref="L8:L13"/>
    <mergeCell ref="I8:I13"/>
    <mergeCell ref="A17:S17"/>
    <mergeCell ref="A20:S20"/>
    <mergeCell ref="A23:S23"/>
    <mergeCell ref="S8:S14"/>
    <mergeCell ref="A15:A16"/>
    <mergeCell ref="A18:A19"/>
    <mergeCell ref="A21:A22"/>
    <mergeCell ref="R8:R14"/>
    <mergeCell ref="A5:A14"/>
    <mergeCell ref="B5:B1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41.7109375" style="0" bestFit="1" customWidth="1"/>
    <col min="3" max="7" width="11.7109375" style="0" customWidth="1"/>
  </cols>
  <sheetData>
    <row r="1" spans="1:11" ht="14.25">
      <c r="A1" s="1" t="s">
        <v>342</v>
      </c>
      <c r="B1" s="1"/>
      <c r="C1" s="1"/>
      <c r="D1" s="1"/>
      <c r="G1" s="245"/>
      <c r="H1" s="245"/>
      <c r="I1" s="245"/>
      <c r="J1" s="245"/>
      <c r="K1" s="18"/>
    </row>
    <row r="2" spans="1:4" ht="14.25">
      <c r="A2" s="1" t="s">
        <v>343</v>
      </c>
      <c r="B2" s="1"/>
      <c r="C2" s="1"/>
      <c r="D2" s="1"/>
    </row>
    <row r="3" spans="1:7" ht="14.25">
      <c r="A3" s="22"/>
      <c r="B3" s="22"/>
      <c r="C3" s="22"/>
      <c r="D3" s="22"/>
      <c r="E3" s="21"/>
      <c r="F3" s="21"/>
      <c r="G3" s="21"/>
    </row>
    <row r="4" spans="1:7" ht="14.25">
      <c r="A4" s="22"/>
      <c r="B4" s="22"/>
      <c r="C4" s="100"/>
      <c r="D4" s="22"/>
      <c r="E4" s="21"/>
      <c r="F4" s="21"/>
      <c r="G4" s="21"/>
    </row>
    <row r="5" spans="1:7" ht="14.25">
      <c r="A5" s="169" t="s">
        <v>4</v>
      </c>
      <c r="B5" s="169"/>
      <c r="C5" s="211" t="s">
        <v>344</v>
      </c>
      <c r="D5" s="169"/>
      <c r="E5" s="306" t="s">
        <v>345</v>
      </c>
      <c r="F5" s="176" t="s">
        <v>346</v>
      </c>
      <c r="G5" s="177"/>
    </row>
    <row r="6" spans="1:7" ht="14.25">
      <c r="A6" s="170"/>
      <c r="B6" s="170"/>
      <c r="C6" s="166"/>
      <c r="D6" s="171"/>
      <c r="E6" s="272"/>
      <c r="F6" s="180"/>
      <c r="G6" s="181"/>
    </row>
    <row r="7" spans="1:7" ht="14.25">
      <c r="A7" s="171"/>
      <c r="B7" s="171"/>
      <c r="C7" s="92" t="s">
        <v>25</v>
      </c>
      <c r="D7" s="71" t="s">
        <v>26</v>
      </c>
      <c r="E7" s="103" t="s">
        <v>347</v>
      </c>
      <c r="F7" s="92" t="s">
        <v>25</v>
      </c>
      <c r="G7" s="71" t="s">
        <v>26</v>
      </c>
    </row>
    <row r="8" spans="1:7" ht="14.25">
      <c r="A8" s="23" t="s">
        <v>27</v>
      </c>
      <c r="B8" s="88" t="s">
        <v>28</v>
      </c>
      <c r="C8" s="25">
        <v>736224.761</v>
      </c>
      <c r="D8" s="25">
        <v>842873.58</v>
      </c>
      <c r="E8" s="25">
        <v>87.34699704313903</v>
      </c>
      <c r="F8" s="25">
        <v>100</v>
      </c>
      <c r="G8" s="25">
        <v>100</v>
      </c>
    </row>
    <row r="9" spans="1:7" ht="14.25">
      <c r="A9" s="152" t="s">
        <v>29</v>
      </c>
      <c r="B9" s="88" t="s">
        <v>30</v>
      </c>
      <c r="C9" s="25">
        <v>723405.14</v>
      </c>
      <c r="D9" s="25">
        <v>825459.249</v>
      </c>
      <c r="E9" s="25">
        <v>87.63668719883712</v>
      </c>
      <c r="F9" s="25">
        <v>98.25873541897893</v>
      </c>
      <c r="G9" s="25">
        <v>97.93393322400733</v>
      </c>
    </row>
    <row r="10" spans="1:7" ht="14.25">
      <c r="A10" s="153"/>
      <c r="B10" s="26" t="s">
        <v>31</v>
      </c>
      <c r="C10" s="25">
        <v>663515.97</v>
      </c>
      <c r="D10" s="25">
        <v>743026.502</v>
      </c>
      <c r="E10" s="25">
        <v>89.29909878234733</v>
      </c>
      <c r="F10" s="25">
        <v>90.12410409815053</v>
      </c>
      <c r="G10" s="25">
        <v>88.15396752618584</v>
      </c>
    </row>
    <row r="11" spans="1:7" ht="14.25">
      <c r="A11" s="153"/>
      <c r="B11" s="26" t="s">
        <v>32</v>
      </c>
      <c r="C11" s="25">
        <v>44667.931</v>
      </c>
      <c r="D11" s="25">
        <v>63331.213</v>
      </c>
      <c r="E11" s="25">
        <v>70.5306733979657</v>
      </c>
      <c r="F11" s="25">
        <v>6.067159564061441</v>
      </c>
      <c r="G11" s="25">
        <v>7.513726198417562</v>
      </c>
    </row>
    <row r="12" spans="1:7" ht="14.25">
      <c r="A12" s="153"/>
      <c r="B12" s="26" t="s">
        <v>33</v>
      </c>
      <c r="C12" s="25">
        <v>2961.665</v>
      </c>
      <c r="D12" s="25">
        <v>2948.441</v>
      </c>
      <c r="E12" s="25">
        <v>100.44850821162778</v>
      </c>
      <c r="F12" s="25">
        <v>0.40227728770996873</v>
      </c>
      <c r="G12" s="25">
        <v>0.34980821204527496</v>
      </c>
    </row>
    <row r="13" spans="1:7" ht="20.25">
      <c r="A13" s="153"/>
      <c r="B13" s="105" t="s">
        <v>34</v>
      </c>
      <c r="C13" s="30">
        <v>397.501</v>
      </c>
      <c r="D13" s="30">
        <v>-148.834</v>
      </c>
      <c r="E13" s="30">
        <v>-267.0767432172756</v>
      </c>
      <c r="F13" s="30">
        <v>0.05399179993078227</v>
      </c>
      <c r="G13" s="30">
        <v>-0.017657926826938865</v>
      </c>
    </row>
    <row r="14" spans="1:7" ht="14.25">
      <c r="A14" s="153"/>
      <c r="B14" s="26" t="s">
        <v>35</v>
      </c>
      <c r="C14" s="25">
        <v>757.655</v>
      </c>
      <c r="D14" s="25">
        <v>864.505</v>
      </c>
      <c r="E14" s="25">
        <v>87.64032596688278</v>
      </c>
      <c r="F14" s="25">
        <v>0.10291082834145535</v>
      </c>
      <c r="G14" s="25">
        <v>0.1025663896120697</v>
      </c>
    </row>
    <row r="15" spans="1:7" ht="21">
      <c r="A15" s="153"/>
      <c r="B15" s="28" t="s">
        <v>36</v>
      </c>
      <c r="C15" s="30">
        <v>3151.059</v>
      </c>
      <c r="D15" s="30">
        <v>2259.672</v>
      </c>
      <c r="E15" s="30">
        <v>139.44762779730863</v>
      </c>
      <c r="F15" s="30">
        <v>0.42800231219063817</v>
      </c>
      <c r="G15" s="30">
        <v>0.26809144972843973</v>
      </c>
    </row>
    <row r="16" spans="1:7" ht="14.25">
      <c r="A16" s="154"/>
      <c r="B16" s="26" t="s">
        <v>37</v>
      </c>
      <c r="C16" s="25">
        <v>7953.359</v>
      </c>
      <c r="D16" s="25">
        <v>13177.75</v>
      </c>
      <c r="E16" s="25">
        <v>60.3544535296238</v>
      </c>
      <c r="F16" s="25">
        <v>1.080289528594108</v>
      </c>
      <c r="G16" s="25">
        <v>1.5634313748450863</v>
      </c>
    </row>
    <row r="17" spans="1:7" ht="14.25">
      <c r="A17" s="152" t="s">
        <v>38</v>
      </c>
      <c r="B17" s="88" t="s">
        <v>39</v>
      </c>
      <c r="C17" s="25">
        <v>6758.363</v>
      </c>
      <c r="D17" s="25">
        <v>13146.242</v>
      </c>
      <c r="E17" s="25">
        <v>51.409087098807404</v>
      </c>
      <c r="F17" s="25">
        <v>0.9179755093838795</v>
      </c>
      <c r="G17" s="25">
        <v>1.5596932104574923</v>
      </c>
    </row>
    <row r="18" spans="1:7" ht="14.25">
      <c r="A18" s="153"/>
      <c r="B18" s="26" t="s">
        <v>40</v>
      </c>
      <c r="C18" s="25">
        <v>2758.167</v>
      </c>
      <c r="D18" s="25">
        <v>8121.055</v>
      </c>
      <c r="E18" s="25">
        <v>33.96316119026407</v>
      </c>
      <c r="F18" s="25">
        <v>0.3746365439072756</v>
      </c>
      <c r="G18" s="25">
        <v>0.9634962101908568</v>
      </c>
    </row>
    <row r="19" spans="1:7" ht="14.25">
      <c r="A19" s="153"/>
      <c r="B19" s="26" t="s">
        <v>41</v>
      </c>
      <c r="C19" s="25">
        <v>1047.745</v>
      </c>
      <c r="D19" s="25">
        <v>1432.558</v>
      </c>
      <c r="E19" s="25">
        <v>73.13805095500496</v>
      </c>
      <c r="F19" s="25">
        <v>0.14231319774913137</v>
      </c>
      <c r="G19" s="25">
        <v>0.16996119394322456</v>
      </c>
    </row>
    <row r="20" spans="1:7" ht="14.25">
      <c r="A20" s="154"/>
      <c r="B20" s="26" t="s">
        <v>42</v>
      </c>
      <c r="C20" s="25">
        <v>2952.451</v>
      </c>
      <c r="D20" s="25">
        <v>3592.629</v>
      </c>
      <c r="E20" s="25">
        <v>82.18079295134567</v>
      </c>
      <c r="F20" s="25">
        <v>0.40102576772747256</v>
      </c>
      <c r="G20" s="25">
        <v>0.42623580632341096</v>
      </c>
    </row>
    <row r="21" spans="1:7" ht="14.25">
      <c r="A21" s="152" t="s">
        <v>43</v>
      </c>
      <c r="B21" s="88" t="s">
        <v>44</v>
      </c>
      <c r="C21" s="25">
        <v>6061.258</v>
      </c>
      <c r="D21" s="25">
        <v>4268.089</v>
      </c>
      <c r="E21" s="25">
        <v>142.01339287910818</v>
      </c>
      <c r="F21" s="25">
        <v>0.8232890716371871</v>
      </c>
      <c r="G21" s="25">
        <v>0.5063735655351779</v>
      </c>
    </row>
    <row r="22" spans="1:7" ht="21">
      <c r="A22" s="153"/>
      <c r="B22" s="28" t="s">
        <v>45</v>
      </c>
      <c r="C22" s="30">
        <v>614.7</v>
      </c>
      <c r="D22" s="30">
        <v>457.869</v>
      </c>
      <c r="E22" s="30">
        <v>134.25237349547578</v>
      </c>
      <c r="F22" s="30">
        <v>0.08349352433692461</v>
      </c>
      <c r="G22" s="30">
        <v>0.05432238129945893</v>
      </c>
    </row>
    <row r="23" spans="1:7" ht="14.25">
      <c r="A23" s="154"/>
      <c r="B23" s="26" t="s">
        <v>46</v>
      </c>
      <c r="C23" s="25">
        <v>5446.558</v>
      </c>
      <c r="D23" s="25">
        <v>3810.22</v>
      </c>
      <c r="E23" s="25">
        <v>142.94602411409315</v>
      </c>
      <c r="F23" s="25">
        <v>0.7397955473002625</v>
      </c>
      <c r="G23" s="25">
        <v>0.452051184235719</v>
      </c>
    </row>
    <row r="24" spans="1:7" ht="14.25">
      <c r="A24" s="149"/>
      <c r="B24" s="150"/>
      <c r="C24" s="150"/>
      <c r="D24" s="150"/>
      <c r="E24" s="150"/>
      <c r="F24" s="150"/>
      <c r="G24" s="151"/>
    </row>
    <row r="25" spans="1:7" ht="14.25">
      <c r="A25" s="23" t="s">
        <v>47</v>
      </c>
      <c r="B25" s="88" t="s">
        <v>48</v>
      </c>
      <c r="C25" s="25">
        <v>737184.811</v>
      </c>
      <c r="D25" s="25">
        <v>836778.427</v>
      </c>
      <c r="E25" s="25">
        <v>88.09797040812096</v>
      </c>
      <c r="F25" s="25">
        <v>100.13040175376551</v>
      </c>
      <c r="G25" s="25">
        <v>99.276860356686</v>
      </c>
    </row>
    <row r="26" spans="1:7" ht="14.25">
      <c r="A26" s="152" t="s">
        <v>49</v>
      </c>
      <c r="B26" s="88" t="s">
        <v>50</v>
      </c>
      <c r="C26" s="25">
        <v>727162.491</v>
      </c>
      <c r="D26" s="25">
        <v>823803.233</v>
      </c>
      <c r="E26" s="25">
        <v>88.2689532974921</v>
      </c>
      <c r="F26" s="25">
        <v>98.76908921296115</v>
      </c>
      <c r="G26" s="25">
        <v>97.73746058098061</v>
      </c>
    </row>
    <row r="27" spans="1:7" ht="14.25">
      <c r="A27" s="153"/>
      <c r="B27" s="88" t="s">
        <v>51</v>
      </c>
      <c r="C27" s="25">
        <v>644030.661</v>
      </c>
      <c r="D27" s="25">
        <v>737897.562</v>
      </c>
      <c r="E27" s="25">
        <v>87.27914200643475</v>
      </c>
      <c r="F27" s="25">
        <v>87.47745187559644</v>
      </c>
      <c r="G27" s="25">
        <v>87.54546108800801</v>
      </c>
    </row>
    <row r="28" spans="1:7" ht="14.25">
      <c r="A28" s="153"/>
      <c r="B28" s="88" t="s">
        <v>52</v>
      </c>
      <c r="C28" s="25">
        <v>65657.303</v>
      </c>
      <c r="D28" s="25">
        <v>65727.012</v>
      </c>
      <c r="E28" s="25">
        <v>99.89394162631339</v>
      </c>
      <c r="F28" s="25">
        <v>8.918105784817525</v>
      </c>
      <c r="G28" s="25">
        <v>7.797967994203829</v>
      </c>
    </row>
    <row r="29" spans="1:7" ht="14.25">
      <c r="A29" s="153"/>
      <c r="B29" s="88" t="s">
        <v>53</v>
      </c>
      <c r="C29" s="25">
        <v>46946.401</v>
      </c>
      <c r="D29" s="25">
        <v>46837.834</v>
      </c>
      <c r="E29" s="25">
        <v>100.23179338310135</v>
      </c>
      <c r="F29" s="25">
        <v>6.376639782698098</v>
      </c>
      <c r="G29" s="25">
        <v>5.556922783129589</v>
      </c>
    </row>
    <row r="30" spans="1:7" ht="14.25">
      <c r="A30" s="153"/>
      <c r="B30" s="88" t="s">
        <v>54</v>
      </c>
      <c r="C30" s="25">
        <v>8026.349</v>
      </c>
      <c r="D30" s="25">
        <v>8070.227</v>
      </c>
      <c r="E30" s="25">
        <v>99.45629782161024</v>
      </c>
      <c r="F30" s="25">
        <v>1.0902036205761354</v>
      </c>
      <c r="G30" s="25">
        <v>0.9574658871144117</v>
      </c>
    </row>
    <row r="31" spans="1:7" ht="14.25">
      <c r="A31" s="153"/>
      <c r="B31" s="88" t="s">
        <v>55</v>
      </c>
      <c r="C31" s="25">
        <v>10684.553</v>
      </c>
      <c r="D31" s="25">
        <v>10818.951</v>
      </c>
      <c r="E31" s="25">
        <v>98.75775387096218</v>
      </c>
      <c r="F31" s="25">
        <v>1.4512623815432906</v>
      </c>
      <c r="G31" s="25">
        <v>1.283579323959828</v>
      </c>
    </row>
    <row r="32" spans="1:7" ht="14.25">
      <c r="A32" s="153"/>
      <c r="B32" s="26" t="s">
        <v>56</v>
      </c>
      <c r="C32" s="25">
        <v>14746.341</v>
      </c>
      <c r="D32" s="25">
        <v>16543.443</v>
      </c>
      <c r="E32" s="25">
        <v>89.13707382435446</v>
      </c>
      <c r="F32" s="25">
        <v>2.0029672704800534</v>
      </c>
      <c r="G32" s="25">
        <v>1.9627430960642993</v>
      </c>
    </row>
    <row r="33" spans="1:7" ht="14.25">
      <c r="A33" s="154"/>
      <c r="B33" s="26" t="s">
        <v>57</v>
      </c>
      <c r="C33" s="25">
        <v>2728.186</v>
      </c>
      <c r="D33" s="25">
        <v>3635.216</v>
      </c>
      <c r="E33" s="25">
        <v>75.0488004014067</v>
      </c>
      <c r="F33" s="25">
        <v>0.3705642820671173</v>
      </c>
      <c r="G33" s="25">
        <v>0.431288402704472</v>
      </c>
    </row>
    <row r="34" spans="1:7" ht="14.25">
      <c r="A34" s="152" t="s">
        <v>58</v>
      </c>
      <c r="B34" s="88" t="s">
        <v>59</v>
      </c>
      <c r="C34" s="25">
        <v>8856.505</v>
      </c>
      <c r="D34" s="25">
        <v>11008.91</v>
      </c>
      <c r="E34" s="25">
        <v>80.44851851818208</v>
      </c>
      <c r="F34" s="25">
        <v>1.2029621209656651</v>
      </c>
      <c r="G34" s="25">
        <v>1.306116392923361</v>
      </c>
    </row>
    <row r="35" spans="1:7" ht="21">
      <c r="A35" s="153"/>
      <c r="B35" s="28" t="s">
        <v>60</v>
      </c>
      <c r="C35" s="30">
        <v>1570.872</v>
      </c>
      <c r="D35" s="30">
        <v>1532.886</v>
      </c>
      <c r="E35" s="30">
        <v>102.4780707763004</v>
      </c>
      <c r="F35" s="30">
        <v>0.21336853678573844</v>
      </c>
      <c r="G35" s="30">
        <v>0.18186428384669504</v>
      </c>
    </row>
    <row r="36" spans="1:7" ht="14.25">
      <c r="A36" s="153"/>
      <c r="B36" s="26" t="s">
        <v>61</v>
      </c>
      <c r="C36" s="25">
        <v>5592.618</v>
      </c>
      <c r="D36" s="25">
        <v>7092.47</v>
      </c>
      <c r="E36" s="25">
        <v>78.85289609966627</v>
      </c>
      <c r="F36" s="25">
        <v>0.7596345975111803</v>
      </c>
      <c r="G36" s="25">
        <v>0.8414630815691246</v>
      </c>
    </row>
    <row r="37" spans="1:7" ht="14.25">
      <c r="A37" s="154"/>
      <c r="B37" s="26" t="s">
        <v>62</v>
      </c>
      <c r="C37" s="25">
        <v>1693.015</v>
      </c>
      <c r="D37" s="25">
        <v>2383.554</v>
      </c>
      <c r="E37" s="25">
        <v>71.029018012598</v>
      </c>
      <c r="F37" s="25">
        <v>0.2299589866687464</v>
      </c>
      <c r="G37" s="25">
        <v>0.28278902750754153</v>
      </c>
    </row>
    <row r="38" spans="1:7" ht="14.25">
      <c r="A38" s="23" t="s">
        <v>63</v>
      </c>
      <c r="B38" s="88" t="s">
        <v>64</v>
      </c>
      <c r="C38" s="25">
        <v>1165.815</v>
      </c>
      <c r="D38" s="25">
        <v>1966.284</v>
      </c>
      <c r="E38" s="25">
        <v>59.29026529229755</v>
      </c>
      <c r="F38" s="25">
        <v>0.15835041983870465</v>
      </c>
      <c r="G38" s="25">
        <v>0.23328338278203004</v>
      </c>
    </row>
    <row r="39" spans="1:7" ht="14.25">
      <c r="A39" s="149"/>
      <c r="B39" s="150"/>
      <c r="C39" s="150"/>
      <c r="D39" s="150"/>
      <c r="E39" s="150"/>
      <c r="F39" s="150"/>
      <c r="G39" s="151"/>
    </row>
    <row r="40" spans="1:7" ht="14.25">
      <c r="A40" s="23" t="s">
        <v>65</v>
      </c>
      <c r="B40" s="88" t="s">
        <v>66</v>
      </c>
      <c r="C40" s="25">
        <v>4587.24</v>
      </c>
      <c r="D40" s="25">
        <v>8666.545</v>
      </c>
      <c r="E40" s="25">
        <v>52.93043536957346</v>
      </c>
      <c r="F40" s="25">
        <v>0.6230760282728388</v>
      </c>
      <c r="G40" s="25">
        <v>1.028214100624675</v>
      </c>
    </row>
    <row r="41" spans="1:7" ht="14.25">
      <c r="A41" s="23" t="s">
        <v>67</v>
      </c>
      <c r="B41" s="88" t="s">
        <v>68</v>
      </c>
      <c r="C41" s="25">
        <v>5547.29</v>
      </c>
      <c r="D41" s="25">
        <v>2571.392</v>
      </c>
      <c r="E41" s="25">
        <v>215.73101261884614</v>
      </c>
      <c r="F41" s="25">
        <v>0.7534777820383577</v>
      </c>
      <c r="G41" s="25">
        <v>0.3050744573106681</v>
      </c>
    </row>
    <row r="42" spans="1:7" ht="14.25">
      <c r="A42" s="149"/>
      <c r="B42" s="150"/>
      <c r="C42" s="150"/>
      <c r="D42" s="150"/>
      <c r="E42" s="150"/>
      <c r="F42" s="150"/>
      <c r="G42" s="151"/>
    </row>
    <row r="43" spans="1:7" ht="14.25">
      <c r="A43" s="23" t="s">
        <v>69</v>
      </c>
      <c r="B43" s="88" t="s">
        <v>70</v>
      </c>
      <c r="C43" s="25">
        <v>-960.0500000000002</v>
      </c>
      <c r="D43" s="25">
        <v>6095.153</v>
      </c>
      <c r="E43" s="25">
        <v>-15.75104021178796</v>
      </c>
      <c r="F43" s="25">
        <v>-0.1304017537655189</v>
      </c>
      <c r="G43" s="25">
        <v>0.7231396433140069</v>
      </c>
    </row>
    <row r="44" spans="1:7" ht="14.25">
      <c r="A44" s="149"/>
      <c r="B44" s="150"/>
      <c r="C44" s="150"/>
      <c r="D44" s="150"/>
      <c r="E44" s="150"/>
      <c r="F44" s="150"/>
      <c r="G44" s="151"/>
    </row>
    <row r="45" spans="1:7" ht="14.25">
      <c r="A45" s="23" t="s">
        <v>71</v>
      </c>
      <c r="B45" s="88" t="s">
        <v>72</v>
      </c>
      <c r="C45" s="25">
        <v>654.077</v>
      </c>
      <c r="D45" s="25">
        <v>1137.738</v>
      </c>
      <c r="E45" s="25">
        <v>57.489246206068536</v>
      </c>
      <c r="F45" s="25">
        <v>0.08884202687119348</v>
      </c>
      <c r="G45" s="25">
        <v>0.13498323200497045</v>
      </c>
    </row>
    <row r="46" spans="1:7" ht="14.25">
      <c r="A46" s="23" t="s">
        <v>73</v>
      </c>
      <c r="B46" s="88" t="s">
        <v>74</v>
      </c>
      <c r="C46" s="25">
        <v>-9.843</v>
      </c>
      <c r="D46" s="25">
        <v>-45.377</v>
      </c>
      <c r="E46" s="25">
        <v>21.69160587963065</v>
      </c>
      <c r="F46" s="25">
        <v>-0.0013369558484599786</v>
      </c>
      <c r="G46" s="25">
        <v>-0.005383606874947961</v>
      </c>
    </row>
    <row r="47" spans="1:7" ht="14.25">
      <c r="A47" s="149"/>
      <c r="B47" s="150"/>
      <c r="C47" s="150"/>
      <c r="D47" s="150"/>
      <c r="E47" s="150"/>
      <c r="F47" s="150"/>
      <c r="G47" s="151"/>
    </row>
    <row r="48" spans="1:7" ht="14.25">
      <c r="A48" s="23" t="s">
        <v>75</v>
      </c>
      <c r="B48" s="88" t="s">
        <v>76</v>
      </c>
      <c r="C48" s="25">
        <v>3949.861</v>
      </c>
      <c r="D48" s="25">
        <v>7576.727</v>
      </c>
      <c r="E48" s="25">
        <v>52.131494245470364</v>
      </c>
      <c r="F48" s="25">
        <v>0.5365020587782159</v>
      </c>
      <c r="G48" s="25">
        <v>0.8989161814752813</v>
      </c>
    </row>
    <row r="49" spans="1:7" ht="14.25">
      <c r="A49" s="23" t="s">
        <v>77</v>
      </c>
      <c r="B49" s="88" t="s">
        <v>78</v>
      </c>
      <c r="C49" s="25">
        <v>5554.145</v>
      </c>
      <c r="D49" s="25">
        <v>2573.935</v>
      </c>
      <c r="E49" s="25">
        <v>215.7841981246613</v>
      </c>
      <c r="F49" s="25">
        <v>0.7544088835664683</v>
      </c>
      <c r="G49" s="25">
        <v>0.3053761632912969</v>
      </c>
    </row>
    <row r="50" spans="1:7" ht="14.25">
      <c r="A50" s="149"/>
      <c r="B50" s="150"/>
      <c r="C50" s="150"/>
      <c r="D50" s="150"/>
      <c r="E50" s="150"/>
      <c r="F50" s="150"/>
      <c r="G50" s="151"/>
    </row>
    <row r="51" spans="1:7" ht="14.25">
      <c r="A51" s="23" t="s">
        <v>79</v>
      </c>
      <c r="B51" s="88" t="s">
        <v>80</v>
      </c>
      <c r="C51" s="25">
        <v>-1604.2840000000006</v>
      </c>
      <c r="D51" s="25">
        <v>5002.7919999999995</v>
      </c>
      <c r="E51" s="25">
        <v>-32.06777335535838</v>
      </c>
      <c r="F51" s="25">
        <v>-0.21790682478825246</v>
      </c>
      <c r="G51" s="25">
        <v>0.5935400181839843</v>
      </c>
    </row>
    <row r="52" spans="1:7" ht="14.25">
      <c r="A52" s="149"/>
      <c r="B52" s="150"/>
      <c r="C52" s="150"/>
      <c r="D52" s="150"/>
      <c r="E52" s="150"/>
      <c r="F52" s="150"/>
      <c r="G52" s="151"/>
    </row>
    <row r="53" spans="1:7" ht="14.25">
      <c r="A53" s="23" t="s">
        <v>81</v>
      </c>
      <c r="B53" s="88" t="s">
        <v>82</v>
      </c>
      <c r="C53" s="25">
        <v>23002.201</v>
      </c>
      <c r="D53" s="25">
        <v>20193.014</v>
      </c>
      <c r="E53" s="25">
        <v>113.91167757324389</v>
      </c>
      <c r="F53" s="25">
        <v>3.1243449308546145</v>
      </c>
      <c r="G53" s="25">
        <v>2.3957346011486087</v>
      </c>
    </row>
    <row r="54" spans="1:7" ht="14.25">
      <c r="A54" s="23" t="s">
        <v>83</v>
      </c>
      <c r="B54" s="88" t="s">
        <v>84</v>
      </c>
      <c r="C54" s="25">
        <v>15996.596</v>
      </c>
      <c r="D54" s="25">
        <v>15975.868</v>
      </c>
      <c r="E54" s="25">
        <v>100.12974568893533</v>
      </c>
      <c r="F54" s="25">
        <v>2.1727870138831147</v>
      </c>
      <c r="G54" s="25">
        <v>1.8954050024915954</v>
      </c>
    </row>
    <row r="55" spans="1:7" ht="14.25">
      <c r="A55" s="149"/>
      <c r="B55" s="150"/>
      <c r="C55" s="150"/>
      <c r="D55" s="150"/>
      <c r="E55" s="150"/>
      <c r="F55" s="150"/>
      <c r="G55" s="151"/>
    </row>
    <row r="56" spans="1:7" ht="14.25">
      <c r="A56" s="23" t="s">
        <v>85</v>
      </c>
      <c r="B56" s="88" t="s">
        <v>86</v>
      </c>
      <c r="C56" s="25">
        <v>7005.605000000001</v>
      </c>
      <c r="D56" s="25">
        <v>4217.145999999999</v>
      </c>
      <c r="E56" s="25">
        <v>166.12194597957964</v>
      </c>
      <c r="F56" s="25">
        <v>0.9515579169714995</v>
      </c>
      <c r="G56" s="25">
        <v>0.5003295986570132</v>
      </c>
    </row>
    <row r="57" spans="1:7" ht="14.25">
      <c r="A57" s="149"/>
      <c r="B57" s="150"/>
      <c r="C57" s="150"/>
      <c r="D57" s="150"/>
      <c r="E57" s="150"/>
      <c r="F57" s="150"/>
      <c r="G57" s="151"/>
    </row>
    <row r="58" spans="1:7" ht="14.25">
      <c r="A58" s="23" t="s">
        <v>87</v>
      </c>
      <c r="B58" s="88" t="s">
        <v>88</v>
      </c>
      <c r="C58" s="34">
        <v>3393.82</v>
      </c>
      <c r="D58" s="34">
        <v>3420.54</v>
      </c>
      <c r="E58" s="25">
        <v>99.21883679185159</v>
      </c>
      <c r="F58" s="104"/>
      <c r="G58" s="104"/>
    </row>
    <row r="59" spans="1:7" ht="14.25">
      <c r="A59" s="149"/>
      <c r="B59" s="150"/>
      <c r="C59" s="150"/>
      <c r="D59" s="150"/>
      <c r="E59" s="150"/>
      <c r="F59" s="150"/>
      <c r="G59" s="151"/>
    </row>
    <row r="60" spans="1:7" ht="14.25">
      <c r="A60" s="23" t="s">
        <v>89</v>
      </c>
      <c r="B60" s="88" t="s">
        <v>90</v>
      </c>
      <c r="C60" s="33">
        <v>297</v>
      </c>
      <c r="D60" s="79"/>
      <c r="E60" s="25"/>
      <c r="F60" s="79"/>
      <c r="G60" s="79"/>
    </row>
    <row r="61" spans="3:4" ht="14.25">
      <c r="C61" s="5"/>
      <c r="D61" s="5"/>
    </row>
    <row r="62" spans="3:7" ht="14.25">
      <c r="C62" s="5"/>
      <c r="D62" s="5"/>
      <c r="E62" s="4"/>
      <c r="F62" s="4"/>
      <c r="G62" s="4"/>
    </row>
    <row r="63" spans="3:4" ht="14.25">
      <c r="C63" s="5"/>
      <c r="D63" s="5"/>
    </row>
    <row r="64" spans="3:4" ht="14.25">
      <c r="C64" s="5"/>
      <c r="D64" s="5"/>
    </row>
    <row r="65" spans="3:4" ht="14.25">
      <c r="C65" s="5"/>
      <c r="D65" s="5"/>
    </row>
    <row r="66" spans="3:4" ht="14.25">
      <c r="C66" s="5"/>
      <c r="D66" s="5"/>
    </row>
    <row r="67" spans="3:4" ht="14.25">
      <c r="C67" s="5"/>
      <c r="D67" s="5"/>
    </row>
    <row r="68" spans="3:4" ht="14.25">
      <c r="C68" s="5"/>
      <c r="D68" s="5"/>
    </row>
    <row r="69" spans="3:4" ht="14.25">
      <c r="C69" s="5"/>
      <c r="D69" s="5"/>
    </row>
    <row r="70" spans="3:4" ht="14.25">
      <c r="C70" s="5"/>
      <c r="D70" s="5"/>
    </row>
    <row r="71" spans="3:4" ht="14.25">
      <c r="C71" s="5"/>
      <c r="D71" s="5"/>
    </row>
    <row r="72" spans="3:4" ht="14.25">
      <c r="C72" s="5"/>
      <c r="D72" s="5"/>
    </row>
    <row r="73" spans="3:4" ht="14.25">
      <c r="C73" s="5"/>
      <c r="D73" s="5"/>
    </row>
    <row r="74" spans="3:4" ht="14.25">
      <c r="C74" s="5"/>
      <c r="D74" s="5"/>
    </row>
    <row r="75" spans="3:4" ht="14.25">
      <c r="C75" s="5"/>
      <c r="D75" s="5"/>
    </row>
    <row r="76" spans="3:4" ht="14.25">
      <c r="C76" s="5"/>
      <c r="D76" s="5"/>
    </row>
    <row r="77" spans="3:4" ht="14.25">
      <c r="C77" s="5"/>
      <c r="D77" s="5"/>
    </row>
    <row r="78" spans="3:4" ht="14.25">
      <c r="C78" s="5"/>
      <c r="D78" s="5"/>
    </row>
    <row r="79" spans="3:4" ht="14.25">
      <c r="C79" s="5"/>
      <c r="D79" s="5"/>
    </row>
    <row r="80" spans="3:4" ht="14.25">
      <c r="C80" s="5"/>
      <c r="D80" s="5"/>
    </row>
    <row r="81" spans="3:4" ht="14.25">
      <c r="C81" s="5"/>
      <c r="D81" s="5"/>
    </row>
    <row r="82" spans="3:4" ht="14.25">
      <c r="C82" s="5"/>
      <c r="D82" s="5"/>
    </row>
    <row r="83" spans="3:4" ht="14.25">
      <c r="C83" s="5"/>
      <c r="D83" s="5"/>
    </row>
    <row r="84" spans="3:4" ht="14.25">
      <c r="C84" s="5"/>
      <c r="D84" s="5"/>
    </row>
    <row r="85" spans="3:4" ht="14.25">
      <c r="C85" s="5"/>
      <c r="D85" s="5"/>
    </row>
    <row r="86" spans="3:4" ht="14.25">
      <c r="C86" s="5"/>
      <c r="D86" s="5"/>
    </row>
    <row r="87" spans="3:4" ht="14.25">
      <c r="C87" s="5"/>
      <c r="D87" s="5"/>
    </row>
    <row r="88" spans="3:4" ht="14.25">
      <c r="C88" s="5"/>
      <c r="D88" s="5"/>
    </row>
    <row r="89" spans="3:4" ht="14.25">
      <c r="C89" s="5"/>
      <c r="D89" s="5"/>
    </row>
    <row r="90" spans="3:4" ht="14.25">
      <c r="C90" s="5"/>
      <c r="D90" s="5"/>
    </row>
    <row r="91" spans="3:4" ht="14.25">
      <c r="C91" s="5"/>
      <c r="D91" s="5"/>
    </row>
    <row r="92" spans="3:4" ht="14.25">
      <c r="C92" s="5"/>
      <c r="D92" s="5"/>
    </row>
    <row r="93" spans="3:4" ht="14.25">
      <c r="C93" s="5"/>
      <c r="D93" s="5"/>
    </row>
    <row r="94" spans="3:4" ht="14.25">
      <c r="C94" s="5"/>
      <c r="D94" s="5"/>
    </row>
    <row r="95" spans="3:4" ht="14.25">
      <c r="C95" s="5"/>
      <c r="D95" s="5"/>
    </row>
    <row r="96" spans="3:4" ht="14.25">
      <c r="C96" s="5"/>
      <c r="D96" s="5"/>
    </row>
    <row r="97" spans="3:4" ht="14.25">
      <c r="C97" s="5"/>
      <c r="D97" s="5"/>
    </row>
    <row r="98" spans="3:4" ht="14.25">
      <c r="C98" s="5"/>
      <c r="D98" s="5"/>
    </row>
    <row r="99" spans="3:4" ht="14.25">
      <c r="C99" s="5"/>
      <c r="D99" s="5"/>
    </row>
    <row r="100" spans="3:4" ht="14.25">
      <c r="C100" s="5"/>
      <c r="D100" s="5"/>
    </row>
    <row r="101" spans="3:4" ht="14.25">
      <c r="C101" s="5"/>
      <c r="D101" s="5"/>
    </row>
    <row r="102" spans="3:4" ht="14.25">
      <c r="C102" s="5"/>
      <c r="D102" s="5"/>
    </row>
    <row r="103" spans="3:4" ht="14.25">
      <c r="C103" s="5"/>
      <c r="D103" s="5"/>
    </row>
    <row r="104" spans="3:4" ht="14.25">
      <c r="C104" s="5"/>
      <c r="D104" s="5"/>
    </row>
    <row r="105" spans="3:4" ht="14.25">
      <c r="C105" s="5"/>
      <c r="D105" s="5"/>
    </row>
    <row r="106" spans="3:4" ht="14.25">
      <c r="C106" s="5"/>
      <c r="D106" s="5"/>
    </row>
    <row r="107" spans="3:4" ht="14.25">
      <c r="C107" s="5"/>
      <c r="D107" s="5"/>
    </row>
    <row r="108" spans="3:4" ht="14.25">
      <c r="C108" s="5"/>
      <c r="D108" s="5"/>
    </row>
    <row r="109" spans="3:4" ht="14.25">
      <c r="C109" s="5"/>
      <c r="D109" s="5"/>
    </row>
    <row r="110" spans="3:4" ht="14.25">
      <c r="C110" s="5"/>
      <c r="D110" s="5"/>
    </row>
    <row r="111" spans="3:4" ht="14.25">
      <c r="C111" s="5"/>
      <c r="D111" s="5"/>
    </row>
    <row r="112" spans="3:4" ht="14.25">
      <c r="C112" s="5"/>
      <c r="D112" s="5"/>
    </row>
    <row r="113" spans="3:4" ht="14.25">
      <c r="C113" s="5"/>
      <c r="D113" s="5"/>
    </row>
    <row r="114" spans="3:4" ht="14.25">
      <c r="C114" s="5"/>
      <c r="D114" s="5"/>
    </row>
    <row r="115" spans="3:4" ht="14.25">
      <c r="C115" s="5"/>
      <c r="D115" s="5"/>
    </row>
    <row r="116" spans="3:4" ht="14.25">
      <c r="C116" s="5"/>
      <c r="D116" s="5"/>
    </row>
    <row r="117" spans="3:4" ht="14.25">
      <c r="C117" s="5"/>
      <c r="D117" s="5"/>
    </row>
    <row r="118" spans="3:4" ht="14.25">
      <c r="C118" s="5"/>
      <c r="D118" s="5"/>
    </row>
    <row r="119" spans="3:4" ht="14.25">
      <c r="C119" s="5"/>
      <c r="D119" s="5"/>
    </row>
    <row r="120" spans="3:4" ht="14.25">
      <c r="C120" s="5"/>
      <c r="D120" s="5"/>
    </row>
    <row r="121" spans="3:4" ht="14.25">
      <c r="C121" s="5"/>
      <c r="D121" s="5"/>
    </row>
    <row r="122" spans="3:4" ht="14.25">
      <c r="C122" s="5"/>
      <c r="D122" s="5"/>
    </row>
    <row r="123" spans="3:4" ht="14.25">
      <c r="C123" s="5"/>
      <c r="D123" s="5"/>
    </row>
    <row r="124" spans="3:4" ht="14.25">
      <c r="C124" s="5"/>
      <c r="D124" s="5"/>
    </row>
    <row r="125" spans="3:4" ht="14.25">
      <c r="C125" s="5"/>
      <c r="D125" s="5"/>
    </row>
    <row r="126" spans="3:4" ht="14.25">
      <c r="C126" s="5"/>
      <c r="D126" s="5"/>
    </row>
    <row r="127" spans="3:4" ht="14.25">
      <c r="C127" s="5"/>
      <c r="D127" s="5"/>
    </row>
    <row r="128" spans="3:4" ht="14.25">
      <c r="C128" s="5"/>
      <c r="D128" s="5"/>
    </row>
    <row r="129" spans="3:4" ht="14.25">
      <c r="C129" s="5"/>
      <c r="D129" s="5"/>
    </row>
    <row r="130" spans="3:4" ht="14.25">
      <c r="C130" s="5"/>
      <c r="D130" s="5"/>
    </row>
    <row r="131" spans="3:4" ht="14.25">
      <c r="C131" s="5"/>
      <c r="D131" s="5"/>
    </row>
    <row r="132" spans="3:4" ht="14.25">
      <c r="C132" s="5"/>
      <c r="D132" s="5"/>
    </row>
  </sheetData>
  <sheetProtection/>
  <mergeCells count="21">
    <mergeCell ref="G1:H1"/>
    <mergeCell ref="I1:J1"/>
    <mergeCell ref="A5:B7"/>
    <mergeCell ref="C5:D6"/>
    <mergeCell ref="E5:E6"/>
    <mergeCell ref="F5:G6"/>
    <mergeCell ref="A9:A16"/>
    <mergeCell ref="A17:A20"/>
    <mergeCell ref="A21:A23"/>
    <mergeCell ref="A26:A33"/>
    <mergeCell ref="A34:A37"/>
    <mergeCell ref="A24:G24"/>
    <mergeCell ref="A55:G55"/>
    <mergeCell ref="A57:G57"/>
    <mergeCell ref="A59:G59"/>
    <mergeCell ref="A39:G39"/>
    <mergeCell ref="A42:G42"/>
    <mergeCell ref="A44:G44"/>
    <mergeCell ref="A47:G47"/>
    <mergeCell ref="A50:G50"/>
    <mergeCell ref="A52:G5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U82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3.7109375" style="19" customWidth="1"/>
    <col min="3" max="3" width="31.00390625" style="19" bestFit="1" customWidth="1"/>
    <col min="4" max="8" width="11.7109375" style="19" customWidth="1"/>
    <col min="9" max="10" width="10.00390625" style="19" bestFit="1" customWidth="1"/>
    <col min="11" max="22" width="11.00390625" style="19" bestFit="1" customWidth="1"/>
    <col min="23" max="25" width="10.00390625" style="19" bestFit="1" customWidth="1"/>
    <col min="26" max="29" width="11.00390625" style="19" bestFit="1" customWidth="1"/>
    <col min="30" max="31" width="10.00390625" style="19" bestFit="1" customWidth="1"/>
    <col min="32" max="35" width="11.00390625" style="19" bestFit="1" customWidth="1"/>
    <col min="36" max="40" width="10.00390625" style="19" bestFit="1" customWidth="1"/>
    <col min="41" max="44" width="11.00390625" style="19" bestFit="1" customWidth="1"/>
    <col min="45" max="45" width="10.00390625" style="19" bestFit="1" customWidth="1"/>
    <col min="46" max="46" width="9.28125" style="19" bestFit="1" customWidth="1"/>
    <col min="47" max="62" width="11.00390625" style="19" bestFit="1" customWidth="1"/>
    <col min="63" max="64" width="10.00390625" style="19" bestFit="1" customWidth="1"/>
    <col min="65" max="68" width="11.00390625" style="19" bestFit="1" customWidth="1"/>
    <col min="69" max="70" width="10.00390625" style="19" bestFit="1" customWidth="1"/>
    <col min="71" max="77" width="11.00390625" style="19" bestFit="1" customWidth="1"/>
    <col min="78" max="79" width="10.00390625" style="19" bestFit="1" customWidth="1"/>
    <col min="80" max="83" width="11.00390625" style="19" bestFit="1" customWidth="1"/>
    <col min="84" max="97" width="10.00390625" style="19" bestFit="1" customWidth="1"/>
    <col min="98" max="100" width="11.00390625" style="19" bestFit="1" customWidth="1"/>
    <col min="101" max="103" width="10.00390625" style="19" bestFit="1" customWidth="1"/>
    <col min="104" max="107" width="11.00390625" style="19" bestFit="1" customWidth="1"/>
    <col min="108" max="113" width="10.00390625" style="19" bestFit="1" customWidth="1"/>
    <col min="114" max="115" width="9.28125" style="19" bestFit="1" customWidth="1"/>
    <col min="116" max="119" width="11.00390625" style="19" bestFit="1" customWidth="1"/>
    <col min="120" max="120" width="10.00390625" style="19" bestFit="1" customWidth="1"/>
    <col min="121" max="123" width="11.00390625" style="19" bestFit="1" customWidth="1"/>
    <col min="124" max="125" width="10.00390625" style="19" bestFit="1" customWidth="1"/>
    <col min="126" max="136" width="9.28125" style="19" bestFit="1" customWidth="1"/>
    <col min="137" max="138" width="10.00390625" style="19" bestFit="1" customWidth="1"/>
    <col min="139" max="146" width="9.28125" style="19" bestFit="1" customWidth="1"/>
    <col min="147" max="149" width="11.00390625" style="19" bestFit="1" customWidth="1"/>
    <col min="150" max="151" width="10.00390625" style="19" bestFit="1" customWidth="1"/>
    <col min="152" max="16384" width="9.140625" style="19" customWidth="1"/>
  </cols>
  <sheetData>
    <row r="1" spans="1:8" s="7" customFormat="1" ht="12.75">
      <c r="A1" s="1" t="s">
        <v>348</v>
      </c>
      <c r="B1" s="1"/>
      <c r="C1" s="1"/>
      <c r="D1" s="1"/>
      <c r="E1" s="1"/>
      <c r="F1" s="1"/>
      <c r="G1" s="1"/>
      <c r="H1" s="1"/>
    </row>
    <row r="2" spans="1:8" s="7" customFormat="1" ht="12.75">
      <c r="A2" s="1" t="s">
        <v>349</v>
      </c>
      <c r="B2" s="1"/>
      <c r="C2" s="1"/>
      <c r="D2" s="1"/>
      <c r="E2" s="1"/>
      <c r="F2" s="1"/>
      <c r="G2" s="1"/>
      <c r="H2" s="1"/>
    </row>
    <row r="3" spans="1:8" s="7" customFormat="1" ht="12">
      <c r="A3" s="22"/>
      <c r="B3" s="22"/>
      <c r="C3" s="22"/>
      <c r="D3" s="22"/>
      <c r="E3" s="22"/>
      <c r="F3" s="22"/>
      <c r="G3" s="22"/>
      <c r="H3" s="22"/>
    </row>
    <row r="4" spans="1:8" ht="12">
      <c r="A4" s="94"/>
      <c r="B4" s="94"/>
      <c r="C4" s="94"/>
      <c r="D4" s="13"/>
      <c r="E4" s="94"/>
      <c r="F4" s="94"/>
      <c r="G4" s="94"/>
      <c r="H4" s="94"/>
    </row>
    <row r="5" spans="1:8" ht="12">
      <c r="A5" s="300" t="s">
        <v>4</v>
      </c>
      <c r="B5" s="300"/>
      <c r="C5" s="300"/>
      <c r="D5" s="299" t="s">
        <v>350</v>
      </c>
      <c r="E5" s="300"/>
      <c r="F5" s="321" t="s">
        <v>345</v>
      </c>
      <c r="G5" s="324" t="s">
        <v>351</v>
      </c>
      <c r="H5" s="301"/>
    </row>
    <row r="6" spans="1:8" ht="12">
      <c r="A6" s="319"/>
      <c r="B6" s="319"/>
      <c r="C6" s="319"/>
      <c r="D6" s="320"/>
      <c r="E6" s="319"/>
      <c r="F6" s="322"/>
      <c r="G6" s="319"/>
      <c r="H6" s="325"/>
    </row>
    <row r="7" spans="1:8" ht="12">
      <c r="A7" s="319"/>
      <c r="B7" s="319"/>
      <c r="C7" s="319"/>
      <c r="D7" s="302"/>
      <c r="E7" s="303"/>
      <c r="F7" s="323"/>
      <c r="G7" s="303"/>
      <c r="H7" s="304"/>
    </row>
    <row r="8" spans="1:8" ht="12">
      <c r="A8" s="303"/>
      <c r="B8" s="303"/>
      <c r="C8" s="303"/>
      <c r="D8" s="106">
        <v>40178</v>
      </c>
      <c r="E8" s="107" t="s">
        <v>94</v>
      </c>
      <c r="F8" s="108" t="s">
        <v>352</v>
      </c>
      <c r="G8" s="106">
        <v>40178</v>
      </c>
      <c r="H8" s="96" t="s">
        <v>94</v>
      </c>
    </row>
    <row r="9" spans="1:119" ht="15" customHeight="1">
      <c r="A9" s="307" t="s">
        <v>95</v>
      </c>
      <c r="B9" s="308"/>
      <c r="C9" s="309"/>
      <c r="D9" s="110">
        <v>694798.566</v>
      </c>
      <c r="E9" s="110">
        <v>691283.014</v>
      </c>
      <c r="F9" s="111">
        <v>100.50855466267829</v>
      </c>
      <c r="G9" s="112"/>
      <c r="H9" s="112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</row>
    <row r="10" spans="1:119" ht="12">
      <c r="A10" s="313"/>
      <c r="B10" s="314"/>
      <c r="C10" s="314"/>
      <c r="D10" s="314"/>
      <c r="E10" s="314"/>
      <c r="F10" s="314"/>
      <c r="G10" s="314"/>
      <c r="H10" s="315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</row>
    <row r="11" spans="1:119" ht="12">
      <c r="A11" s="316"/>
      <c r="B11" s="317"/>
      <c r="C11" s="317"/>
      <c r="D11" s="317"/>
      <c r="E11" s="317"/>
      <c r="F11" s="317"/>
      <c r="G11" s="317"/>
      <c r="H11" s="3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</row>
    <row r="12" spans="1:119" ht="15" customHeight="1">
      <c r="A12" s="310" t="s">
        <v>96</v>
      </c>
      <c r="B12" s="307" t="s">
        <v>97</v>
      </c>
      <c r="C12" s="309"/>
      <c r="D12" s="110">
        <v>553089.263</v>
      </c>
      <c r="E12" s="110">
        <v>564501.906</v>
      </c>
      <c r="F12" s="111">
        <v>97.97828087404191</v>
      </c>
      <c r="G12" s="111">
        <v>100</v>
      </c>
      <c r="H12" s="111">
        <v>100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</row>
    <row r="13" spans="1:119" ht="12">
      <c r="A13" s="311"/>
      <c r="B13" s="307"/>
      <c r="C13" s="308"/>
      <c r="D13" s="308"/>
      <c r="E13" s="308"/>
      <c r="F13" s="308"/>
      <c r="G13" s="308"/>
      <c r="H13" s="30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</row>
    <row r="14" spans="1:119" ht="12">
      <c r="A14" s="311"/>
      <c r="B14" s="113" t="s">
        <v>98</v>
      </c>
      <c r="C14" s="109" t="s">
        <v>99</v>
      </c>
      <c r="D14" s="110">
        <v>331124.58</v>
      </c>
      <c r="E14" s="110">
        <v>316808.83</v>
      </c>
      <c r="F14" s="111">
        <v>104.51873453148386</v>
      </c>
      <c r="G14" s="111">
        <v>59.86819888781677</v>
      </c>
      <c r="H14" s="111">
        <v>56.12183530873677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</row>
    <row r="15" spans="1:119" ht="21">
      <c r="A15" s="311"/>
      <c r="B15" s="114" t="s">
        <v>27</v>
      </c>
      <c r="C15" s="115" t="s">
        <v>100</v>
      </c>
      <c r="D15" s="116">
        <v>2336.406</v>
      </c>
      <c r="E15" s="116">
        <v>2232.711</v>
      </c>
      <c r="F15" s="117">
        <v>104.64435388189514</v>
      </c>
      <c r="G15" s="117">
        <v>0.42242837753297696</v>
      </c>
      <c r="H15" s="117">
        <v>0.3955187708436187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</row>
    <row r="16" spans="1:119" ht="12">
      <c r="A16" s="311"/>
      <c r="B16" s="118"/>
      <c r="C16" s="119" t="s">
        <v>101</v>
      </c>
      <c r="D16" s="110">
        <v>2053.137</v>
      </c>
      <c r="E16" s="110">
        <v>1974.523</v>
      </c>
      <c r="F16" s="111">
        <v>103.98141728407317</v>
      </c>
      <c r="G16" s="111">
        <v>0.37121259394254413</v>
      </c>
      <c r="H16" s="111">
        <v>0.3497814584881136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</row>
    <row r="17" spans="1:119" ht="12">
      <c r="A17" s="311"/>
      <c r="B17" s="118"/>
      <c r="C17" s="119" t="s">
        <v>102</v>
      </c>
      <c r="D17" s="110">
        <v>283.269</v>
      </c>
      <c r="E17" s="110">
        <v>258.188</v>
      </c>
      <c r="F17" s="111">
        <v>109.71423923652533</v>
      </c>
      <c r="G17" s="111">
        <v>0.05121578359043284</v>
      </c>
      <c r="H17" s="111">
        <v>0.04573731235550514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</row>
    <row r="18" spans="1:8" ht="12">
      <c r="A18" s="311"/>
      <c r="B18" s="118" t="s">
        <v>103</v>
      </c>
      <c r="C18" s="109" t="s">
        <v>104</v>
      </c>
      <c r="D18" s="110">
        <v>193544.274</v>
      </c>
      <c r="E18" s="110">
        <v>188103.725</v>
      </c>
      <c r="F18" s="111">
        <v>102.89231327024491</v>
      </c>
      <c r="G18" s="111">
        <v>34.993316078891226</v>
      </c>
      <c r="H18" s="111">
        <v>33.32207083814524</v>
      </c>
    </row>
    <row r="19" spans="1:8" ht="12">
      <c r="A19" s="311"/>
      <c r="B19" s="113" t="s">
        <v>105</v>
      </c>
      <c r="C19" s="109" t="s">
        <v>106</v>
      </c>
      <c r="D19" s="110">
        <v>24080.871</v>
      </c>
      <c r="E19" s="110">
        <v>24332.711</v>
      </c>
      <c r="F19" s="111">
        <v>98.96501462578502</v>
      </c>
      <c r="G19" s="111">
        <v>4.353885097928577</v>
      </c>
      <c r="H19" s="111">
        <v>4.31047455134722</v>
      </c>
    </row>
    <row r="20" spans="1:8" ht="12">
      <c r="A20" s="311"/>
      <c r="B20" s="118" t="s">
        <v>107</v>
      </c>
      <c r="C20" s="109" t="s">
        <v>108</v>
      </c>
      <c r="D20" s="110">
        <v>109578.172</v>
      </c>
      <c r="E20" s="110">
        <v>99843.478</v>
      </c>
      <c r="F20" s="111">
        <v>109.74995482429009</v>
      </c>
      <c r="G20" s="111">
        <v>19.812023000706848</v>
      </c>
      <c r="H20" s="111">
        <v>17.687004585596565</v>
      </c>
    </row>
    <row r="21" spans="1:83" ht="12">
      <c r="A21" s="311"/>
      <c r="B21" s="113" t="s">
        <v>109</v>
      </c>
      <c r="C21" s="109" t="s">
        <v>110</v>
      </c>
      <c r="D21" s="110">
        <v>1391.853</v>
      </c>
      <c r="E21" s="110">
        <v>2110.32</v>
      </c>
      <c r="F21" s="111">
        <v>65.95459456385761</v>
      </c>
      <c r="G21" s="111">
        <v>0.25165069964484194</v>
      </c>
      <c r="H21" s="111">
        <v>0.3738375331544054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</row>
    <row r="22" spans="1:83" ht="12">
      <c r="A22" s="311"/>
      <c r="B22" s="113" t="s">
        <v>111</v>
      </c>
      <c r="C22" s="109" t="s">
        <v>112</v>
      </c>
      <c r="D22" s="110">
        <v>193.004</v>
      </c>
      <c r="E22" s="110">
        <v>185.885</v>
      </c>
      <c r="F22" s="111">
        <v>103.82978723404254</v>
      </c>
      <c r="G22" s="111">
        <v>0.03489563311229927</v>
      </c>
      <c r="H22" s="111">
        <v>0.032929029649724516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</row>
    <row r="23" spans="1:83" ht="12">
      <c r="A23" s="311"/>
      <c r="B23" s="307"/>
      <c r="C23" s="308"/>
      <c r="D23" s="308"/>
      <c r="E23" s="308"/>
      <c r="F23" s="308"/>
      <c r="G23" s="308"/>
      <c r="H23" s="30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</row>
    <row r="24" spans="1:83" ht="12">
      <c r="A24" s="311"/>
      <c r="B24" s="113" t="s">
        <v>113</v>
      </c>
      <c r="C24" s="109" t="s">
        <v>114</v>
      </c>
      <c r="D24" s="110">
        <v>218937.111</v>
      </c>
      <c r="E24" s="110">
        <v>244982.893</v>
      </c>
      <c r="F24" s="111">
        <v>89.36832622023122</v>
      </c>
      <c r="G24" s="111">
        <v>39.58440809580496</v>
      </c>
      <c r="H24" s="111">
        <v>43.398063035060865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</row>
    <row r="25" spans="1:83" ht="12">
      <c r="A25" s="311"/>
      <c r="B25" s="118" t="s">
        <v>27</v>
      </c>
      <c r="C25" s="109" t="s">
        <v>115</v>
      </c>
      <c r="D25" s="110">
        <v>2086.284</v>
      </c>
      <c r="E25" s="110">
        <v>2672.066</v>
      </c>
      <c r="F25" s="111">
        <v>78.0775624554184</v>
      </c>
      <c r="G25" s="111">
        <v>0.37720565911618503</v>
      </c>
      <c r="H25" s="111">
        <v>0.47334933179127303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</row>
    <row r="26" spans="1:83" ht="12">
      <c r="A26" s="311"/>
      <c r="B26" s="118" t="s">
        <v>103</v>
      </c>
      <c r="C26" s="109" t="s">
        <v>116</v>
      </c>
      <c r="D26" s="110">
        <v>73044.211</v>
      </c>
      <c r="E26" s="110">
        <v>82991.365</v>
      </c>
      <c r="F26" s="111">
        <v>88.01423015514926</v>
      </c>
      <c r="G26" s="111">
        <v>13.20658632998992</v>
      </c>
      <c r="H26" s="111">
        <v>14.701697924825078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</row>
    <row r="27" spans="1:83" ht="12">
      <c r="A27" s="311"/>
      <c r="B27" s="113" t="s">
        <v>105</v>
      </c>
      <c r="C27" s="109" t="s">
        <v>117</v>
      </c>
      <c r="D27" s="110">
        <v>15938.589</v>
      </c>
      <c r="E27" s="110">
        <v>23203.969</v>
      </c>
      <c r="F27" s="111">
        <v>68.68906349599071</v>
      </c>
      <c r="G27" s="111">
        <v>2.881739000599619</v>
      </c>
      <c r="H27" s="111">
        <v>4.110520930641464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</row>
    <row r="28" spans="1:83" ht="12">
      <c r="A28" s="311"/>
      <c r="B28" s="113" t="s">
        <v>107</v>
      </c>
      <c r="C28" s="109" t="s">
        <v>118</v>
      </c>
      <c r="D28" s="110">
        <v>116339.859</v>
      </c>
      <c r="E28" s="110">
        <v>123034.431</v>
      </c>
      <c r="F28" s="111">
        <v>94.55878167957715</v>
      </c>
      <c r="G28" s="111">
        <v>21.03455387453435</v>
      </c>
      <c r="H28" s="111">
        <v>21.7952197667159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</row>
    <row r="29" spans="1:83" ht="12">
      <c r="A29" s="311"/>
      <c r="B29" s="113" t="s">
        <v>109</v>
      </c>
      <c r="C29" s="109" t="s">
        <v>119</v>
      </c>
      <c r="D29" s="110">
        <v>11528.168</v>
      </c>
      <c r="E29" s="110">
        <v>13081.062</v>
      </c>
      <c r="F29" s="111">
        <v>88.12868557614053</v>
      </c>
      <c r="G29" s="111">
        <v>2.0843232315648836</v>
      </c>
      <c r="H29" s="111">
        <v>2.3172750810871485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</row>
    <row r="30" spans="1:83" ht="12">
      <c r="A30" s="311"/>
      <c r="B30" s="307"/>
      <c r="C30" s="308"/>
      <c r="D30" s="308"/>
      <c r="E30" s="308"/>
      <c r="F30" s="308"/>
      <c r="G30" s="308"/>
      <c r="H30" s="30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</row>
    <row r="31" spans="1:83" ht="12">
      <c r="A31" s="312"/>
      <c r="B31" s="113" t="s">
        <v>120</v>
      </c>
      <c r="C31" s="109" t="s">
        <v>121</v>
      </c>
      <c r="D31" s="110">
        <v>3027.572</v>
      </c>
      <c r="E31" s="110">
        <v>2710.183</v>
      </c>
      <c r="F31" s="111">
        <v>111.7109804024304</v>
      </c>
      <c r="G31" s="111">
        <v>0.5473930163782622</v>
      </c>
      <c r="H31" s="111">
        <v>0.48010165620237966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</row>
    <row r="32" spans="1:83" ht="12">
      <c r="A32" s="313"/>
      <c r="B32" s="314"/>
      <c r="C32" s="314"/>
      <c r="D32" s="314"/>
      <c r="E32" s="314"/>
      <c r="F32" s="314"/>
      <c r="G32" s="314"/>
      <c r="H32" s="315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</row>
    <row r="33" spans="1:83" ht="12">
      <c r="A33" s="316"/>
      <c r="B33" s="317"/>
      <c r="C33" s="317"/>
      <c r="D33" s="317"/>
      <c r="E33" s="317"/>
      <c r="F33" s="317"/>
      <c r="G33" s="317"/>
      <c r="H33" s="318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</row>
    <row r="34" spans="1:83" ht="15" customHeight="1">
      <c r="A34" s="310" t="s">
        <v>122</v>
      </c>
      <c r="B34" s="307" t="s">
        <v>123</v>
      </c>
      <c r="C34" s="309"/>
      <c r="D34" s="110">
        <v>553089.263</v>
      </c>
      <c r="E34" s="110">
        <v>564501.906</v>
      </c>
      <c r="F34" s="111">
        <v>97.97828087404191</v>
      </c>
      <c r="G34" s="111">
        <v>100</v>
      </c>
      <c r="H34" s="111">
        <v>100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</row>
    <row r="35" spans="1:8" ht="12">
      <c r="A35" s="311"/>
      <c r="B35" s="307"/>
      <c r="C35" s="308"/>
      <c r="D35" s="308"/>
      <c r="E35" s="308"/>
      <c r="F35" s="308"/>
      <c r="G35" s="308"/>
      <c r="H35" s="309"/>
    </row>
    <row r="36" spans="1:8" ht="12">
      <c r="A36" s="311"/>
      <c r="B36" s="113" t="s">
        <v>98</v>
      </c>
      <c r="C36" s="109" t="s">
        <v>124</v>
      </c>
      <c r="D36" s="110">
        <v>266682.152</v>
      </c>
      <c r="E36" s="110">
        <v>267951.12</v>
      </c>
      <c r="F36" s="111">
        <v>99.52641810192844</v>
      </c>
      <c r="G36" s="111">
        <v>48.216837649947294</v>
      </c>
      <c r="H36" s="111">
        <v>47.466822902100176</v>
      </c>
    </row>
    <row r="37" spans="1:8" ht="12">
      <c r="A37" s="311"/>
      <c r="B37" s="118" t="s">
        <v>27</v>
      </c>
      <c r="C37" s="120" t="s">
        <v>353</v>
      </c>
      <c r="D37" s="110">
        <v>186466.017</v>
      </c>
      <c r="E37" s="110">
        <v>185245.481</v>
      </c>
      <c r="F37" s="111">
        <v>100.65887491204171</v>
      </c>
      <c r="G37" s="111">
        <v>33.71354851269278</v>
      </c>
      <c r="H37" s="111">
        <v>32.81574057253936</v>
      </c>
    </row>
    <row r="38" spans="1:8" ht="12">
      <c r="A38" s="311"/>
      <c r="B38" s="121" t="s">
        <v>354</v>
      </c>
      <c r="C38" s="109" t="s">
        <v>355</v>
      </c>
      <c r="D38" s="110">
        <v>165038.167</v>
      </c>
      <c r="E38" s="110">
        <v>164399.162</v>
      </c>
      <c r="F38" s="111">
        <v>100.38869115403398</v>
      </c>
      <c r="G38" s="111">
        <v>29.83933662078701</v>
      </c>
      <c r="H38" s="111">
        <v>29.12287102180307</v>
      </c>
    </row>
    <row r="39" spans="1:8" ht="12">
      <c r="A39" s="311"/>
      <c r="B39" s="121" t="s">
        <v>356</v>
      </c>
      <c r="C39" s="109" t="s">
        <v>357</v>
      </c>
      <c r="D39" s="110">
        <v>21427.85</v>
      </c>
      <c r="E39" s="110">
        <v>20846.319</v>
      </c>
      <c r="F39" s="111">
        <v>102.78961000261005</v>
      </c>
      <c r="G39" s="111">
        <v>3.874211891905773</v>
      </c>
      <c r="H39" s="111">
        <v>3.692869550736291</v>
      </c>
    </row>
    <row r="40" spans="1:8" ht="12">
      <c r="A40" s="311"/>
      <c r="B40" s="118"/>
      <c r="C40" s="119" t="s">
        <v>358</v>
      </c>
      <c r="D40" s="110">
        <v>16484.798</v>
      </c>
      <c r="E40" s="110">
        <v>15835.874</v>
      </c>
      <c r="F40" s="111">
        <v>104.09780982091672</v>
      </c>
      <c r="G40" s="111">
        <v>2.980495030871716</v>
      </c>
      <c r="H40" s="111">
        <v>2.8052826450509807</v>
      </c>
    </row>
    <row r="41" spans="1:8" ht="12">
      <c r="A41" s="311"/>
      <c r="B41" s="118"/>
      <c r="C41" s="119" t="s">
        <v>359</v>
      </c>
      <c r="D41" s="110">
        <v>4943.052</v>
      </c>
      <c r="E41" s="110">
        <v>5010.445</v>
      </c>
      <c r="F41" s="111">
        <v>98.65494980984722</v>
      </c>
      <c r="G41" s="111">
        <v>0.8937168610340569</v>
      </c>
      <c r="H41" s="111">
        <v>0.8875869056853105</v>
      </c>
    </row>
    <row r="42" spans="1:8" ht="12">
      <c r="A42" s="311"/>
      <c r="B42" s="118" t="s">
        <v>103</v>
      </c>
      <c r="C42" s="109" t="s">
        <v>126</v>
      </c>
      <c r="D42" s="110">
        <v>28064.144</v>
      </c>
      <c r="E42" s="110">
        <v>29202.985</v>
      </c>
      <c r="F42" s="111">
        <v>96.10025824414868</v>
      </c>
      <c r="G42" s="111">
        <v>5.074071380047744</v>
      </c>
      <c r="H42" s="111">
        <v>5.173230539986876</v>
      </c>
    </row>
    <row r="43" spans="1:151" ht="12">
      <c r="A43" s="311"/>
      <c r="B43" s="118" t="s">
        <v>105</v>
      </c>
      <c r="C43" s="109" t="s">
        <v>127</v>
      </c>
      <c r="D43" s="110">
        <v>30144.317</v>
      </c>
      <c r="E43" s="110">
        <v>28025.44</v>
      </c>
      <c r="F43" s="111">
        <v>107.56054855873806</v>
      </c>
      <c r="G43" s="111">
        <v>5.450172154218802</v>
      </c>
      <c r="H43" s="111">
        <v>4.964631598604381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</row>
    <row r="44" spans="1:151" ht="12">
      <c r="A44" s="311"/>
      <c r="B44" s="118" t="s">
        <v>107</v>
      </c>
      <c r="C44" s="109" t="s">
        <v>128</v>
      </c>
      <c r="D44" s="110">
        <v>19297.145</v>
      </c>
      <c r="E44" s="110">
        <v>18337.865</v>
      </c>
      <c r="F44" s="111">
        <v>105.23114332011932</v>
      </c>
      <c r="G44" s="111">
        <v>3.4889747986302893</v>
      </c>
      <c r="H44" s="111">
        <v>3.2485036463278125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</row>
    <row r="45" spans="1:151" ht="12">
      <c r="A45" s="311"/>
      <c r="B45" s="118" t="s">
        <v>109</v>
      </c>
      <c r="C45" s="109" t="s">
        <v>129</v>
      </c>
      <c r="D45" s="110">
        <v>17588.427</v>
      </c>
      <c r="E45" s="110">
        <v>16266.878</v>
      </c>
      <c r="F45" s="111">
        <v>108.12417109171164</v>
      </c>
      <c r="G45" s="111">
        <v>3.180034069835125</v>
      </c>
      <c r="H45" s="111">
        <v>2.881633848726102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</row>
    <row r="46" spans="1:151" ht="12">
      <c r="A46" s="311"/>
      <c r="B46" s="118" t="s">
        <v>111</v>
      </c>
      <c r="C46" s="109" t="s">
        <v>130</v>
      </c>
      <c r="D46" s="110">
        <v>13163.508</v>
      </c>
      <c r="E46" s="110">
        <v>12638.891</v>
      </c>
      <c r="F46" s="111">
        <v>104.15081513085286</v>
      </c>
      <c r="G46" s="111">
        <v>2.3799970240969945</v>
      </c>
      <c r="H46" s="111">
        <v>2.238945673285291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</row>
    <row r="47" spans="1:151" ht="12">
      <c r="A47" s="311"/>
      <c r="B47" s="118" t="s">
        <v>131</v>
      </c>
      <c r="C47" s="109" t="s">
        <v>132</v>
      </c>
      <c r="D47" s="110">
        <v>3172.593</v>
      </c>
      <c r="E47" s="110">
        <v>6108.979</v>
      </c>
      <c r="F47" s="111">
        <v>51.93327723012307</v>
      </c>
      <c r="G47" s="111">
        <v>0.5736131963205368</v>
      </c>
      <c r="H47" s="111">
        <v>1.0821892601368825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</row>
    <row r="48" spans="1:151" ht="12">
      <c r="A48" s="311"/>
      <c r="B48" s="118" t="s">
        <v>133</v>
      </c>
      <c r="C48" s="109" t="s">
        <v>134</v>
      </c>
      <c r="D48" s="110">
        <v>4886.983</v>
      </c>
      <c r="E48" s="110">
        <v>2597.617</v>
      </c>
      <c r="F48" s="111">
        <v>188.13331603542784</v>
      </c>
      <c r="G48" s="111">
        <v>0.883579437700999</v>
      </c>
      <c r="H48" s="111">
        <v>0.4601608909359467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</row>
    <row r="49" spans="1:151" ht="12">
      <c r="A49" s="311"/>
      <c r="B49" s="307"/>
      <c r="C49" s="308"/>
      <c r="D49" s="308"/>
      <c r="E49" s="308"/>
      <c r="F49" s="308"/>
      <c r="G49" s="308"/>
      <c r="H49" s="309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</row>
    <row r="50" spans="1:151" ht="21">
      <c r="A50" s="311"/>
      <c r="B50" s="122" t="s">
        <v>113</v>
      </c>
      <c r="C50" s="115" t="s">
        <v>135</v>
      </c>
      <c r="D50" s="116">
        <v>8989.08</v>
      </c>
      <c r="E50" s="116">
        <v>9980.444</v>
      </c>
      <c r="F50" s="117">
        <v>90.06693489788631</v>
      </c>
      <c r="G50" s="117">
        <v>1.6252494129505457</v>
      </c>
      <c r="H50" s="117">
        <v>1.7680089108503383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</row>
    <row r="51" spans="1:151" ht="12">
      <c r="A51" s="311"/>
      <c r="B51" s="113" t="s">
        <v>27</v>
      </c>
      <c r="C51" s="109" t="s">
        <v>136</v>
      </c>
      <c r="D51" s="110">
        <v>4363.614</v>
      </c>
      <c r="E51" s="110">
        <v>5008.942</v>
      </c>
      <c r="F51" s="111">
        <v>87.11648088558421</v>
      </c>
      <c r="G51" s="111">
        <v>0.7889529397716765</v>
      </c>
      <c r="H51" s="111">
        <v>0.8873206532627723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</row>
    <row r="52" spans="1:151" ht="12">
      <c r="A52" s="311"/>
      <c r="B52" s="113" t="s">
        <v>103</v>
      </c>
      <c r="C52" s="109" t="s">
        <v>137</v>
      </c>
      <c r="D52" s="110">
        <v>4625.466</v>
      </c>
      <c r="E52" s="110">
        <v>4971.502</v>
      </c>
      <c r="F52" s="111">
        <v>93.03960855290816</v>
      </c>
      <c r="G52" s="111">
        <v>0.8362964731788691</v>
      </c>
      <c r="H52" s="111">
        <v>0.8806882575875662</v>
      </c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</row>
    <row r="53" spans="1:151" ht="12">
      <c r="A53" s="311"/>
      <c r="B53" s="307"/>
      <c r="C53" s="308"/>
      <c r="D53" s="308"/>
      <c r="E53" s="308"/>
      <c r="F53" s="308"/>
      <c r="G53" s="308"/>
      <c r="H53" s="309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</row>
    <row r="54" spans="1:151" ht="12">
      <c r="A54" s="311"/>
      <c r="B54" s="113" t="s">
        <v>120</v>
      </c>
      <c r="C54" s="109" t="s">
        <v>138</v>
      </c>
      <c r="D54" s="110">
        <v>62870.764</v>
      </c>
      <c r="E54" s="110">
        <v>61037.666</v>
      </c>
      <c r="F54" s="111">
        <v>103.0032242713868</v>
      </c>
      <c r="G54" s="111">
        <v>11.367200234367955</v>
      </c>
      <c r="H54" s="111">
        <v>10.812658974441089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</row>
    <row r="55" spans="1:151" ht="12">
      <c r="A55" s="311"/>
      <c r="B55" s="118" t="s">
        <v>27</v>
      </c>
      <c r="C55" s="109" t="s">
        <v>139</v>
      </c>
      <c r="D55" s="110">
        <v>56153.108</v>
      </c>
      <c r="E55" s="110">
        <v>54316.18</v>
      </c>
      <c r="F55" s="111">
        <v>103.3819167695519</v>
      </c>
      <c r="G55" s="111">
        <v>10.15263028166938</v>
      </c>
      <c r="H55" s="111">
        <v>9.621965740537288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</row>
    <row r="56" spans="1:151" ht="12">
      <c r="A56" s="311"/>
      <c r="B56" s="118" t="s">
        <v>103</v>
      </c>
      <c r="C56" s="109" t="s">
        <v>140</v>
      </c>
      <c r="D56" s="110">
        <v>6687.539</v>
      </c>
      <c r="E56" s="110">
        <v>6694.58</v>
      </c>
      <c r="F56" s="111">
        <v>99.89482536619175</v>
      </c>
      <c r="G56" s="111">
        <v>1.2091247195301276</v>
      </c>
      <c r="H56" s="111">
        <v>1.1859269081015291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</row>
    <row r="57" spans="1:8" ht="12">
      <c r="A57" s="311"/>
      <c r="B57" s="113" t="s">
        <v>105</v>
      </c>
      <c r="C57" s="109" t="s">
        <v>141</v>
      </c>
      <c r="D57" s="110">
        <v>30.117</v>
      </c>
      <c r="E57" s="110">
        <v>26.906</v>
      </c>
      <c r="F57" s="111">
        <v>111.93414108377316</v>
      </c>
      <c r="G57" s="111">
        <v>0.005445233168447893</v>
      </c>
      <c r="H57" s="111">
        <v>0.004766325802272845</v>
      </c>
    </row>
    <row r="58" spans="1:8" ht="12">
      <c r="A58" s="311"/>
      <c r="B58" s="307"/>
      <c r="C58" s="308"/>
      <c r="D58" s="308"/>
      <c r="E58" s="308"/>
      <c r="F58" s="308"/>
      <c r="G58" s="308"/>
      <c r="H58" s="309"/>
    </row>
    <row r="59" spans="1:8" ht="12">
      <c r="A59" s="311"/>
      <c r="B59" s="113" t="s">
        <v>142</v>
      </c>
      <c r="C59" s="109" t="s">
        <v>143</v>
      </c>
      <c r="D59" s="110">
        <v>210753.395</v>
      </c>
      <c r="E59" s="110">
        <v>221074.167</v>
      </c>
      <c r="F59" s="111">
        <v>95.33153414528076</v>
      </c>
      <c r="G59" s="111">
        <v>38.104770621808285</v>
      </c>
      <c r="H59" s="111">
        <v>39.16269629034698</v>
      </c>
    </row>
    <row r="60" spans="1:8" ht="12">
      <c r="A60" s="311"/>
      <c r="B60" s="113" t="s">
        <v>27</v>
      </c>
      <c r="C60" s="109" t="s">
        <v>144</v>
      </c>
      <c r="D60" s="110">
        <v>0</v>
      </c>
      <c r="E60" s="110">
        <v>2223.112</v>
      </c>
      <c r="F60" s="112">
        <v>0</v>
      </c>
      <c r="G60" s="111">
        <v>0</v>
      </c>
      <c r="H60" s="111">
        <v>0.39381833371524533</v>
      </c>
    </row>
    <row r="61" spans="1:8" ht="12">
      <c r="A61" s="311"/>
      <c r="B61" s="113" t="s">
        <v>103</v>
      </c>
      <c r="C61" s="109" t="s">
        <v>145</v>
      </c>
      <c r="D61" s="110">
        <v>68145.933</v>
      </c>
      <c r="E61" s="110">
        <v>65096.553</v>
      </c>
      <c r="F61" s="111">
        <v>104.6843955009415</v>
      </c>
      <c r="G61" s="111">
        <v>12.320964726447782</v>
      </c>
      <c r="H61" s="111">
        <v>11.5316799302357</v>
      </c>
    </row>
    <row r="62" spans="1:8" ht="12">
      <c r="A62" s="311"/>
      <c r="B62" s="113" t="s">
        <v>105</v>
      </c>
      <c r="C62" s="109" t="s">
        <v>146</v>
      </c>
      <c r="D62" s="110">
        <v>142607.462</v>
      </c>
      <c r="E62" s="110">
        <v>153754.502</v>
      </c>
      <c r="F62" s="111">
        <v>92.75010496928408</v>
      </c>
      <c r="G62" s="111">
        <v>25.783805895360505</v>
      </c>
      <c r="H62" s="111">
        <v>27.237198026396037</v>
      </c>
    </row>
    <row r="63" spans="1:8" ht="12">
      <c r="A63" s="311"/>
      <c r="B63" s="307"/>
      <c r="C63" s="308"/>
      <c r="D63" s="308"/>
      <c r="E63" s="308"/>
      <c r="F63" s="308"/>
      <c r="G63" s="308"/>
      <c r="H63" s="309"/>
    </row>
    <row r="64" spans="1:8" ht="12">
      <c r="A64" s="312"/>
      <c r="B64" s="113" t="s">
        <v>147</v>
      </c>
      <c r="C64" s="109" t="s">
        <v>148</v>
      </c>
      <c r="D64" s="110">
        <v>3793.872</v>
      </c>
      <c r="E64" s="110">
        <v>4458.509</v>
      </c>
      <c r="F64" s="111">
        <v>85.09284157551325</v>
      </c>
      <c r="G64" s="111">
        <v>0.6859420809259137</v>
      </c>
      <c r="H64" s="111">
        <v>0.7898129222614175</v>
      </c>
    </row>
    <row r="65" spans="1:5" ht="14.25">
      <c r="A65"/>
      <c r="B65"/>
      <c r="C65"/>
      <c r="D65"/>
      <c r="E65"/>
    </row>
    <row r="66" spans="1:5" ht="14.25">
      <c r="A66"/>
      <c r="B66"/>
      <c r="C66"/>
      <c r="D66"/>
      <c r="E66"/>
    </row>
    <row r="67" spans="1:5" ht="14.25">
      <c r="A67"/>
      <c r="B67"/>
      <c r="C67"/>
      <c r="D67"/>
      <c r="E67"/>
    </row>
    <row r="68" spans="1:5" ht="14.25">
      <c r="A68"/>
      <c r="B68"/>
      <c r="C68"/>
      <c r="D68"/>
      <c r="E68"/>
    </row>
    <row r="69" spans="1:5" ht="14.25">
      <c r="A69"/>
      <c r="B69"/>
      <c r="C69"/>
      <c r="D69"/>
      <c r="E69"/>
    </row>
    <row r="70" spans="1:5" ht="14.25">
      <c r="A70"/>
      <c r="B70"/>
      <c r="C70"/>
      <c r="D70"/>
      <c r="E70"/>
    </row>
    <row r="71" spans="1:5" ht="14.25">
      <c r="A71"/>
      <c r="B71"/>
      <c r="C71"/>
      <c r="D71"/>
      <c r="E71"/>
    </row>
    <row r="72" spans="1:5" ht="14.25">
      <c r="A72"/>
      <c r="B72"/>
      <c r="C72"/>
      <c r="D72"/>
      <c r="E72"/>
    </row>
    <row r="73" spans="1:5" ht="14.25">
      <c r="A73"/>
      <c r="B73"/>
      <c r="C73"/>
      <c r="D73"/>
      <c r="E73"/>
    </row>
    <row r="74" spans="1:5" ht="14.25">
      <c r="A74"/>
      <c r="B74"/>
      <c r="C74"/>
      <c r="D74"/>
      <c r="E74"/>
    </row>
    <row r="75" spans="1:5" ht="14.25">
      <c r="A75"/>
      <c r="B75"/>
      <c r="C75"/>
      <c r="D75"/>
      <c r="E75"/>
    </row>
    <row r="76" spans="1:5" ht="14.25">
      <c r="A76"/>
      <c r="B76"/>
      <c r="C76"/>
      <c r="D76"/>
      <c r="E76"/>
    </row>
    <row r="77" spans="1:5" ht="14.25">
      <c r="A77"/>
      <c r="B77"/>
      <c r="C77"/>
      <c r="D77"/>
      <c r="E77"/>
    </row>
    <row r="78" spans="1:5" ht="14.25">
      <c r="A78"/>
      <c r="B78"/>
      <c r="C78"/>
      <c r="D78"/>
      <c r="E78"/>
    </row>
    <row r="79" spans="1:5" ht="14.25">
      <c r="A79"/>
      <c r="B79"/>
      <c r="C79"/>
      <c r="D79"/>
      <c r="E79"/>
    </row>
    <row r="80" spans="1:5" ht="14.25">
      <c r="A80"/>
      <c r="B80"/>
      <c r="C80"/>
      <c r="D80"/>
      <c r="E80"/>
    </row>
    <row r="81" spans="1:5" ht="14.25">
      <c r="A81"/>
      <c r="B81"/>
      <c r="C81"/>
      <c r="D81"/>
      <c r="E81"/>
    </row>
    <row r="82" spans="1:5" ht="14.25">
      <c r="A82"/>
      <c r="B82"/>
      <c r="C82"/>
      <c r="D82"/>
      <c r="E82"/>
    </row>
  </sheetData>
  <sheetProtection/>
  <mergeCells count="19">
    <mergeCell ref="B13:H13"/>
    <mergeCell ref="B23:H23"/>
    <mergeCell ref="B30:H30"/>
    <mergeCell ref="A5:C8"/>
    <mergeCell ref="D5:E7"/>
    <mergeCell ref="F5:F7"/>
    <mergeCell ref="G5:H7"/>
    <mergeCell ref="A9:C9"/>
    <mergeCell ref="A10:H11"/>
    <mergeCell ref="B35:H35"/>
    <mergeCell ref="B49:H49"/>
    <mergeCell ref="B53:H53"/>
    <mergeCell ref="B58:H58"/>
    <mergeCell ref="B63:H63"/>
    <mergeCell ref="A12:A31"/>
    <mergeCell ref="A34:A64"/>
    <mergeCell ref="A32:H33"/>
    <mergeCell ref="B12:C12"/>
    <mergeCell ref="B34:C3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32.7109375" style="0" customWidth="1"/>
    <col min="3" max="6" width="7.7109375" style="0" customWidth="1"/>
    <col min="7" max="18" width="9.7109375" style="0" customWidth="1"/>
  </cols>
  <sheetData>
    <row r="1" spans="1:2" ht="14.25">
      <c r="A1" s="1" t="s">
        <v>360</v>
      </c>
      <c r="B1" s="1"/>
    </row>
    <row r="2" spans="1:7" ht="14.25">
      <c r="A2" s="1" t="s">
        <v>361</v>
      </c>
      <c r="B2" s="1"/>
      <c r="C2" s="1"/>
      <c r="D2" s="1"/>
      <c r="E2" s="1"/>
      <c r="F2" s="1"/>
      <c r="G2" s="1"/>
    </row>
    <row r="3" spans="1:18" ht="14.25">
      <c r="A3" s="21"/>
      <c r="B3" s="21"/>
      <c r="C3" s="21"/>
      <c r="D3" s="21"/>
      <c r="E3" s="21"/>
      <c r="F3" s="21"/>
      <c r="G3" s="21"/>
      <c r="H3" s="21"/>
      <c r="I3" s="21"/>
      <c r="J3" s="21"/>
      <c r="K3" s="123"/>
      <c r="L3" s="21"/>
      <c r="M3" s="21"/>
      <c r="N3" s="21"/>
      <c r="O3" s="21"/>
      <c r="P3" s="21"/>
      <c r="Q3" s="21"/>
      <c r="R3" s="21"/>
    </row>
    <row r="4" spans="1:18" ht="14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29" t="s">
        <v>250</v>
      </c>
      <c r="R4" s="329"/>
    </row>
    <row r="5" spans="1:18" ht="14.25">
      <c r="A5" s="214" t="s">
        <v>155</v>
      </c>
      <c r="B5" s="163"/>
      <c r="C5" s="273" t="s">
        <v>382</v>
      </c>
      <c r="D5" s="274"/>
      <c r="E5" s="211" t="s">
        <v>316</v>
      </c>
      <c r="F5" s="163"/>
      <c r="G5" s="214" t="s">
        <v>28</v>
      </c>
      <c r="H5" s="163"/>
      <c r="I5" s="211" t="s">
        <v>280</v>
      </c>
      <c r="J5" s="163"/>
      <c r="K5" s="214" t="s">
        <v>281</v>
      </c>
      <c r="L5" s="163"/>
      <c r="M5" s="214" t="s">
        <v>282</v>
      </c>
      <c r="N5" s="163"/>
      <c r="O5" s="211" t="s">
        <v>283</v>
      </c>
      <c r="P5" s="163"/>
      <c r="Q5" s="211" t="s">
        <v>284</v>
      </c>
      <c r="R5" s="163"/>
    </row>
    <row r="6" spans="1:18" ht="14.25">
      <c r="A6" s="164"/>
      <c r="B6" s="165"/>
      <c r="C6" s="275"/>
      <c r="D6" s="276"/>
      <c r="E6" s="164"/>
      <c r="F6" s="165"/>
      <c r="G6" s="164"/>
      <c r="H6" s="165"/>
      <c r="I6" s="164"/>
      <c r="J6" s="165"/>
      <c r="K6" s="164"/>
      <c r="L6" s="165"/>
      <c r="M6" s="164"/>
      <c r="N6" s="165"/>
      <c r="O6" s="164"/>
      <c r="P6" s="165"/>
      <c r="Q6" s="164"/>
      <c r="R6" s="165"/>
    </row>
    <row r="7" spans="1:18" ht="14.25">
      <c r="A7" s="164"/>
      <c r="B7" s="165"/>
      <c r="C7" s="291"/>
      <c r="D7" s="292"/>
      <c r="E7" s="166"/>
      <c r="F7" s="167"/>
      <c r="G7" s="166"/>
      <c r="H7" s="167"/>
      <c r="I7" s="166"/>
      <c r="J7" s="167"/>
      <c r="K7" s="166"/>
      <c r="L7" s="167"/>
      <c r="M7" s="166"/>
      <c r="N7" s="167"/>
      <c r="O7" s="166"/>
      <c r="P7" s="167"/>
      <c r="Q7" s="166"/>
      <c r="R7" s="167"/>
    </row>
    <row r="8" spans="1:18" ht="14.25">
      <c r="A8" s="166"/>
      <c r="B8" s="167"/>
      <c r="C8" s="84">
        <v>2008</v>
      </c>
      <c r="D8" s="92" t="s">
        <v>25</v>
      </c>
      <c r="E8" s="93">
        <v>2008</v>
      </c>
      <c r="F8" s="92" t="s">
        <v>25</v>
      </c>
      <c r="G8" s="93">
        <v>2008</v>
      </c>
      <c r="H8" s="92" t="s">
        <v>25</v>
      </c>
      <c r="I8" s="93">
        <v>2008</v>
      </c>
      <c r="J8" s="92" t="s">
        <v>25</v>
      </c>
      <c r="K8" s="93">
        <v>2008</v>
      </c>
      <c r="L8" s="92" t="s">
        <v>25</v>
      </c>
      <c r="M8" s="93">
        <v>2008</v>
      </c>
      <c r="N8" s="92" t="s">
        <v>25</v>
      </c>
      <c r="O8" s="93">
        <v>2008</v>
      </c>
      <c r="P8" s="92" t="s">
        <v>25</v>
      </c>
      <c r="Q8" s="93">
        <v>2008</v>
      </c>
      <c r="R8" s="92" t="s">
        <v>25</v>
      </c>
    </row>
    <row r="9" spans="1:18" ht="12.75" customHeight="1">
      <c r="A9" s="85" t="s">
        <v>171</v>
      </c>
      <c r="B9" s="87" t="s">
        <v>362</v>
      </c>
      <c r="C9" s="33">
        <v>79</v>
      </c>
      <c r="D9" s="33">
        <v>82</v>
      </c>
      <c r="E9" s="34">
        <v>566.92</v>
      </c>
      <c r="F9" s="34">
        <v>509.86</v>
      </c>
      <c r="G9" s="25">
        <v>123302.099</v>
      </c>
      <c r="H9" s="25">
        <v>103998.228</v>
      </c>
      <c r="I9" s="25">
        <v>14060.113</v>
      </c>
      <c r="J9" s="25">
        <v>12909.245</v>
      </c>
      <c r="K9" s="25">
        <v>1230.558</v>
      </c>
      <c r="L9" s="25">
        <v>375.555</v>
      </c>
      <c r="M9" s="25">
        <v>1075.659</v>
      </c>
      <c r="N9" s="25">
        <v>2233.615</v>
      </c>
      <c r="O9" s="25">
        <v>154.8989999999999</v>
      </c>
      <c r="P9" s="25">
        <v>-1858.0599999999997</v>
      </c>
      <c r="Q9" s="25">
        <v>114387.415</v>
      </c>
      <c r="R9" s="25">
        <v>107887.363</v>
      </c>
    </row>
    <row r="10" spans="1:18" ht="14.25">
      <c r="A10" s="149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1"/>
    </row>
    <row r="11" spans="1:18" ht="14.25">
      <c r="A11" s="85" t="s">
        <v>173</v>
      </c>
      <c r="B11" s="86" t="s">
        <v>174</v>
      </c>
      <c r="C11" s="33">
        <v>1</v>
      </c>
      <c r="D11" s="33">
        <v>0</v>
      </c>
      <c r="E11" s="34">
        <v>0</v>
      </c>
      <c r="F11" s="34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0.149</v>
      </c>
      <c r="N11" s="25">
        <v>0</v>
      </c>
      <c r="O11" s="25">
        <v>-0.149</v>
      </c>
      <c r="P11" s="25">
        <v>0</v>
      </c>
      <c r="Q11" s="25">
        <v>0.119</v>
      </c>
      <c r="R11" s="25">
        <v>0</v>
      </c>
    </row>
    <row r="12" spans="1:18" ht="14.25">
      <c r="A12" s="149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1"/>
    </row>
    <row r="13" spans="1:18" ht="14.25">
      <c r="A13" s="85" t="s">
        <v>175</v>
      </c>
      <c r="B13" s="86" t="s">
        <v>176</v>
      </c>
      <c r="C13" s="33">
        <v>26</v>
      </c>
      <c r="D13" s="33">
        <v>26</v>
      </c>
      <c r="E13" s="34">
        <v>286.62</v>
      </c>
      <c r="F13" s="34">
        <v>275.78</v>
      </c>
      <c r="G13" s="25">
        <v>54748.1</v>
      </c>
      <c r="H13" s="25">
        <v>34489.175</v>
      </c>
      <c r="I13" s="25">
        <v>4104</v>
      </c>
      <c r="J13" s="25">
        <v>124.797</v>
      </c>
      <c r="K13" s="25">
        <v>728.182</v>
      </c>
      <c r="L13" s="25">
        <v>327.47</v>
      </c>
      <c r="M13" s="25">
        <v>67.923</v>
      </c>
      <c r="N13" s="25">
        <v>116.377</v>
      </c>
      <c r="O13" s="25">
        <v>660.259</v>
      </c>
      <c r="P13" s="25">
        <v>211.09300000000002</v>
      </c>
      <c r="Q13" s="25">
        <v>47611.058</v>
      </c>
      <c r="R13" s="25">
        <v>43065.197</v>
      </c>
    </row>
    <row r="14" spans="1:18" ht="14.25">
      <c r="A14" s="149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1"/>
    </row>
    <row r="15" spans="1:18" ht="20.25">
      <c r="A15" s="85" t="s">
        <v>177</v>
      </c>
      <c r="B15" s="89" t="s">
        <v>363</v>
      </c>
      <c r="C15" s="124" t="s">
        <v>270</v>
      </c>
      <c r="D15" s="125">
        <v>1</v>
      </c>
      <c r="E15" s="124" t="s">
        <v>270</v>
      </c>
      <c r="F15" s="126">
        <v>0</v>
      </c>
      <c r="G15" s="124" t="s">
        <v>270</v>
      </c>
      <c r="H15" s="30">
        <v>0</v>
      </c>
      <c r="I15" s="124" t="s">
        <v>270</v>
      </c>
      <c r="J15" s="30">
        <v>0</v>
      </c>
      <c r="K15" s="124" t="s">
        <v>270</v>
      </c>
      <c r="L15" s="30">
        <v>0</v>
      </c>
      <c r="M15" s="124" t="s">
        <v>270</v>
      </c>
      <c r="N15" s="30">
        <v>0</v>
      </c>
      <c r="O15" s="124" t="s">
        <v>270</v>
      </c>
      <c r="P15" s="30">
        <v>0</v>
      </c>
      <c r="Q15" s="124" t="s">
        <v>270</v>
      </c>
      <c r="R15" s="30">
        <v>4</v>
      </c>
    </row>
    <row r="16" spans="1:18" ht="14.25">
      <c r="A16" s="149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1"/>
    </row>
    <row r="17" spans="1:19" ht="12.75" customHeight="1">
      <c r="A17" s="197" t="s">
        <v>179</v>
      </c>
      <c r="B17" s="201" t="s">
        <v>364</v>
      </c>
      <c r="C17" s="327">
        <v>9</v>
      </c>
      <c r="D17" s="327">
        <v>10</v>
      </c>
      <c r="E17" s="328">
        <v>0</v>
      </c>
      <c r="F17" s="328">
        <v>0</v>
      </c>
      <c r="G17" s="326">
        <v>112.061</v>
      </c>
      <c r="H17" s="326">
        <v>149.077</v>
      </c>
      <c r="I17" s="326">
        <v>0</v>
      </c>
      <c r="J17" s="326">
        <v>0</v>
      </c>
      <c r="K17" s="326">
        <v>3.022</v>
      </c>
      <c r="L17" s="326">
        <v>7.314</v>
      </c>
      <c r="M17" s="326">
        <v>14.227</v>
      </c>
      <c r="N17" s="326">
        <v>3.94</v>
      </c>
      <c r="O17" s="326">
        <v>-11.205</v>
      </c>
      <c r="P17" s="326">
        <v>3.374</v>
      </c>
      <c r="Q17" s="326">
        <v>725.903</v>
      </c>
      <c r="R17" s="326">
        <v>934.728</v>
      </c>
      <c r="S17" s="2"/>
    </row>
    <row r="18" spans="1:19" ht="12.75" customHeight="1">
      <c r="A18" s="197"/>
      <c r="B18" s="201"/>
      <c r="C18" s="327"/>
      <c r="D18" s="327"/>
      <c r="E18" s="328"/>
      <c r="F18" s="328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2"/>
    </row>
    <row r="19" spans="1:18" ht="14.25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1"/>
    </row>
    <row r="20" spans="1:18" ht="14.25">
      <c r="A20" s="85" t="s">
        <v>181</v>
      </c>
      <c r="B20" s="86" t="s">
        <v>182</v>
      </c>
      <c r="C20" s="33">
        <v>16</v>
      </c>
      <c r="D20" s="33">
        <v>15</v>
      </c>
      <c r="E20" s="34">
        <v>37.18</v>
      </c>
      <c r="F20" s="34">
        <v>43.96</v>
      </c>
      <c r="G20" s="25">
        <v>21418.977</v>
      </c>
      <c r="H20" s="25">
        <v>15993.407</v>
      </c>
      <c r="I20" s="25">
        <v>624.277</v>
      </c>
      <c r="J20" s="25">
        <v>607.894</v>
      </c>
      <c r="K20" s="25">
        <v>515.733</v>
      </c>
      <c r="L20" s="25">
        <v>465.897</v>
      </c>
      <c r="M20" s="25">
        <v>7.046</v>
      </c>
      <c r="N20" s="25">
        <v>157.588</v>
      </c>
      <c r="O20" s="25">
        <v>508.68699999999995</v>
      </c>
      <c r="P20" s="25">
        <v>308.30899999999997</v>
      </c>
      <c r="Q20" s="25">
        <v>11641.524</v>
      </c>
      <c r="R20" s="25">
        <v>12296.606</v>
      </c>
    </row>
    <row r="21" spans="1:18" ht="14.25">
      <c r="A21" s="149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1"/>
    </row>
    <row r="22" spans="1:18" ht="12.75" customHeight="1">
      <c r="A22" s="197" t="s">
        <v>183</v>
      </c>
      <c r="B22" s="201" t="s">
        <v>184</v>
      </c>
      <c r="C22" s="327">
        <v>84</v>
      </c>
      <c r="D22" s="327">
        <v>82</v>
      </c>
      <c r="E22" s="328">
        <v>2405.1</v>
      </c>
      <c r="F22" s="328">
        <v>2413.29</v>
      </c>
      <c r="G22" s="326">
        <v>628273.783</v>
      </c>
      <c r="H22" s="326">
        <v>559376.89</v>
      </c>
      <c r="I22" s="326">
        <v>48685.984</v>
      </c>
      <c r="J22" s="326">
        <v>32988.176</v>
      </c>
      <c r="K22" s="326">
        <v>2845.72</v>
      </c>
      <c r="L22" s="326">
        <v>1643.163</v>
      </c>
      <c r="M22" s="326">
        <v>550.798</v>
      </c>
      <c r="N22" s="326">
        <v>2119.699</v>
      </c>
      <c r="O22" s="326">
        <v>2294.9219999999996</v>
      </c>
      <c r="P22" s="326">
        <v>-476.53600000000006</v>
      </c>
      <c r="Q22" s="326">
        <v>314401.326</v>
      </c>
      <c r="R22" s="326">
        <v>307272.657</v>
      </c>
    </row>
    <row r="23" spans="1:18" ht="12.75" customHeight="1">
      <c r="A23" s="197"/>
      <c r="B23" s="201"/>
      <c r="C23" s="327"/>
      <c r="D23" s="327"/>
      <c r="E23" s="328"/>
      <c r="F23" s="328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</row>
    <row r="24" spans="1:18" ht="14.25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1"/>
    </row>
    <row r="25" spans="1:18" ht="14.25">
      <c r="A25" s="85" t="s">
        <v>185</v>
      </c>
      <c r="B25" s="86" t="s">
        <v>186</v>
      </c>
      <c r="C25" s="33">
        <v>8</v>
      </c>
      <c r="D25" s="33">
        <v>8</v>
      </c>
      <c r="E25" s="34">
        <v>41.85</v>
      </c>
      <c r="F25" s="34">
        <v>38.77</v>
      </c>
      <c r="G25" s="25">
        <v>10656.94</v>
      </c>
      <c r="H25" s="25">
        <v>7464.922</v>
      </c>
      <c r="I25" s="25">
        <v>2429.119</v>
      </c>
      <c r="J25" s="25">
        <v>866.221</v>
      </c>
      <c r="K25" s="25">
        <v>11.555</v>
      </c>
      <c r="L25" s="25">
        <v>0.034</v>
      </c>
      <c r="M25" s="25">
        <v>24.852</v>
      </c>
      <c r="N25" s="25">
        <v>262.396</v>
      </c>
      <c r="O25" s="25">
        <v>-13.297</v>
      </c>
      <c r="P25" s="25">
        <v>-262.362</v>
      </c>
      <c r="Q25" s="25">
        <v>4206.385</v>
      </c>
      <c r="R25" s="25">
        <v>3189.589</v>
      </c>
    </row>
    <row r="26" spans="1:18" ht="14.25">
      <c r="A26" s="149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1"/>
    </row>
    <row r="27" spans="1:18" ht="14.25">
      <c r="A27" s="85" t="s">
        <v>187</v>
      </c>
      <c r="B27" s="86" t="s">
        <v>188</v>
      </c>
      <c r="C27" s="33">
        <v>3</v>
      </c>
      <c r="D27" s="33">
        <v>2</v>
      </c>
      <c r="E27" s="34">
        <v>0</v>
      </c>
      <c r="F27" s="34">
        <v>0</v>
      </c>
      <c r="G27" s="25">
        <v>108.338</v>
      </c>
      <c r="H27" s="25">
        <v>98.364</v>
      </c>
      <c r="I27" s="25">
        <v>0</v>
      </c>
      <c r="J27" s="25">
        <v>0</v>
      </c>
      <c r="K27" s="25">
        <v>4.742</v>
      </c>
      <c r="L27" s="25">
        <v>9.513</v>
      </c>
      <c r="M27" s="25">
        <v>1.8</v>
      </c>
      <c r="N27" s="25">
        <v>0</v>
      </c>
      <c r="O27" s="25">
        <v>2.942</v>
      </c>
      <c r="P27" s="25">
        <v>9.513</v>
      </c>
      <c r="Q27" s="25">
        <v>479.439</v>
      </c>
      <c r="R27" s="25">
        <v>489.183</v>
      </c>
    </row>
    <row r="28" spans="1:18" ht="14.25">
      <c r="A28" s="149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1"/>
    </row>
    <row r="29" spans="1:18" ht="12.75" customHeight="1">
      <c r="A29" s="85" t="s">
        <v>189</v>
      </c>
      <c r="B29" s="87" t="s">
        <v>383</v>
      </c>
      <c r="C29" s="33">
        <v>2</v>
      </c>
      <c r="D29" s="33">
        <v>2</v>
      </c>
      <c r="E29" s="34">
        <v>0</v>
      </c>
      <c r="F29" s="34">
        <v>0.96</v>
      </c>
      <c r="G29" s="25">
        <v>176.992</v>
      </c>
      <c r="H29" s="25">
        <v>223.968</v>
      </c>
      <c r="I29" s="25">
        <v>0</v>
      </c>
      <c r="J29" s="25">
        <v>1.02</v>
      </c>
      <c r="K29" s="25">
        <v>0</v>
      </c>
      <c r="L29" s="25">
        <v>1.04</v>
      </c>
      <c r="M29" s="25">
        <v>23.419</v>
      </c>
      <c r="N29" s="25">
        <v>12.082</v>
      </c>
      <c r="O29" s="25">
        <v>-23.419</v>
      </c>
      <c r="P29" s="25">
        <v>-11.042000000000002</v>
      </c>
      <c r="Q29" s="25">
        <v>72.716</v>
      </c>
      <c r="R29" s="25">
        <v>90.638</v>
      </c>
    </row>
    <row r="30" spans="1:18" ht="14.25">
      <c r="A30" s="149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1"/>
    </row>
    <row r="31" spans="1:18" ht="12.75" customHeight="1">
      <c r="A31" s="85" t="s">
        <v>191</v>
      </c>
      <c r="B31" s="87" t="s">
        <v>365</v>
      </c>
      <c r="C31" s="33">
        <v>1</v>
      </c>
      <c r="D31" s="33">
        <v>1</v>
      </c>
      <c r="E31" s="34">
        <v>0</v>
      </c>
      <c r="F31" s="34">
        <v>0</v>
      </c>
      <c r="G31" s="25">
        <v>63.866</v>
      </c>
      <c r="H31" s="25">
        <v>73.844</v>
      </c>
      <c r="I31" s="25">
        <v>0</v>
      </c>
      <c r="J31" s="25">
        <v>0</v>
      </c>
      <c r="K31" s="25">
        <v>3.828</v>
      </c>
      <c r="L31" s="25">
        <v>11.707</v>
      </c>
      <c r="M31" s="25">
        <v>0</v>
      </c>
      <c r="N31" s="25">
        <v>0</v>
      </c>
      <c r="O31" s="25">
        <v>3.828</v>
      </c>
      <c r="P31" s="25">
        <v>11.707</v>
      </c>
      <c r="Q31" s="25">
        <v>619.779</v>
      </c>
      <c r="R31" s="25">
        <v>586.621</v>
      </c>
    </row>
    <row r="32" spans="1:18" ht="14.25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1"/>
    </row>
    <row r="33" spans="1:18" ht="14.25">
      <c r="A33" s="85" t="s">
        <v>193</v>
      </c>
      <c r="B33" s="86" t="s">
        <v>194</v>
      </c>
      <c r="C33" s="33">
        <v>38</v>
      </c>
      <c r="D33" s="33">
        <v>35</v>
      </c>
      <c r="E33" s="34">
        <v>62.78</v>
      </c>
      <c r="F33" s="34">
        <v>59.83</v>
      </c>
      <c r="G33" s="25">
        <v>5082.029</v>
      </c>
      <c r="H33" s="25">
        <v>4868.05</v>
      </c>
      <c r="I33" s="25">
        <v>0.514</v>
      </c>
      <c r="J33" s="25">
        <v>0</v>
      </c>
      <c r="K33" s="25">
        <v>693.544</v>
      </c>
      <c r="L33" s="25">
        <v>349.388</v>
      </c>
      <c r="M33" s="25">
        <v>835.455</v>
      </c>
      <c r="N33" s="25">
        <v>273.135</v>
      </c>
      <c r="O33" s="25">
        <v>-141.91100000000006</v>
      </c>
      <c r="P33" s="25">
        <v>76.25299999999999</v>
      </c>
      <c r="Q33" s="25">
        <v>21147.023</v>
      </c>
      <c r="R33" s="25">
        <v>21439.609</v>
      </c>
    </row>
    <row r="34" spans="1:18" ht="14.25">
      <c r="A34" s="149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1"/>
    </row>
    <row r="35" spans="1:18" ht="12.75" customHeight="1">
      <c r="A35" s="85" t="s">
        <v>195</v>
      </c>
      <c r="B35" s="89" t="s">
        <v>384</v>
      </c>
      <c r="C35" s="33">
        <v>18</v>
      </c>
      <c r="D35" s="33">
        <v>17</v>
      </c>
      <c r="E35" s="34">
        <v>39.39</v>
      </c>
      <c r="F35" s="34">
        <v>41.07</v>
      </c>
      <c r="G35" s="25">
        <v>6309.247</v>
      </c>
      <c r="H35" s="25">
        <v>5267.043</v>
      </c>
      <c r="I35" s="25">
        <v>0</v>
      </c>
      <c r="J35" s="25">
        <v>0</v>
      </c>
      <c r="K35" s="25">
        <v>1534.794</v>
      </c>
      <c r="L35" s="25">
        <v>753.643</v>
      </c>
      <c r="M35" s="25">
        <v>23.73</v>
      </c>
      <c r="N35" s="25">
        <v>167.538</v>
      </c>
      <c r="O35" s="25">
        <v>1511.064</v>
      </c>
      <c r="P35" s="25">
        <v>586.105</v>
      </c>
      <c r="Q35" s="25">
        <v>51435.261</v>
      </c>
      <c r="R35" s="25">
        <v>51450.757</v>
      </c>
    </row>
    <row r="36" spans="1:18" ht="14.25">
      <c r="A36" s="149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1"/>
    </row>
    <row r="37" spans="1:18" ht="12.75" customHeight="1">
      <c r="A37" s="85" t="s">
        <v>197</v>
      </c>
      <c r="B37" s="89" t="s">
        <v>366</v>
      </c>
      <c r="C37" s="33">
        <v>6</v>
      </c>
      <c r="D37" s="33">
        <v>6</v>
      </c>
      <c r="E37" s="34">
        <v>2.77</v>
      </c>
      <c r="F37" s="34">
        <v>2.5</v>
      </c>
      <c r="G37" s="25">
        <v>228.662</v>
      </c>
      <c r="H37" s="25">
        <v>202.082</v>
      </c>
      <c r="I37" s="25">
        <v>121.356</v>
      </c>
      <c r="J37" s="25">
        <v>100.503</v>
      </c>
      <c r="K37" s="25">
        <v>13.969</v>
      </c>
      <c r="L37" s="25">
        <v>0</v>
      </c>
      <c r="M37" s="25">
        <v>11.483</v>
      </c>
      <c r="N37" s="25">
        <v>11.567</v>
      </c>
      <c r="O37" s="25">
        <v>2.485999999999999</v>
      </c>
      <c r="P37" s="25">
        <v>-11.567</v>
      </c>
      <c r="Q37" s="25">
        <v>250.543</v>
      </c>
      <c r="R37" s="25">
        <v>232.019</v>
      </c>
    </row>
    <row r="38" spans="1:18" ht="14.25">
      <c r="A38" s="149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1"/>
    </row>
    <row r="39" spans="1:18" ht="14.25">
      <c r="A39" s="197" t="s">
        <v>199</v>
      </c>
      <c r="B39" s="201" t="s">
        <v>367</v>
      </c>
      <c r="C39" s="327">
        <v>3</v>
      </c>
      <c r="D39" s="327">
        <v>3</v>
      </c>
      <c r="E39" s="328">
        <v>0</v>
      </c>
      <c r="F39" s="328">
        <v>2.3</v>
      </c>
      <c r="G39" s="326">
        <v>112.234</v>
      </c>
      <c r="H39" s="326">
        <v>489.169</v>
      </c>
      <c r="I39" s="326">
        <v>0</v>
      </c>
      <c r="J39" s="326">
        <v>27.593</v>
      </c>
      <c r="K39" s="326">
        <v>0.124</v>
      </c>
      <c r="L39" s="326">
        <v>4.885</v>
      </c>
      <c r="M39" s="326">
        <v>2.572</v>
      </c>
      <c r="N39" s="326">
        <v>2.664</v>
      </c>
      <c r="O39" s="326">
        <v>-2.448</v>
      </c>
      <c r="P39" s="326">
        <v>2.2209999999999996</v>
      </c>
      <c r="Q39" s="326">
        <v>68.446</v>
      </c>
      <c r="R39" s="326">
        <v>399.755</v>
      </c>
    </row>
    <row r="40" spans="1:18" ht="14.25">
      <c r="A40" s="197"/>
      <c r="B40" s="200"/>
      <c r="C40" s="327"/>
      <c r="D40" s="327"/>
      <c r="E40" s="328"/>
      <c r="F40" s="328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</row>
    <row r="41" spans="1:18" ht="14.25">
      <c r="A41" s="149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1"/>
    </row>
    <row r="42" spans="1:18" ht="14.25">
      <c r="A42" s="85" t="s">
        <v>296</v>
      </c>
      <c r="B42" s="86" t="s">
        <v>204</v>
      </c>
      <c r="C42" s="33">
        <v>4</v>
      </c>
      <c r="D42" s="33">
        <v>4</v>
      </c>
      <c r="E42" s="34">
        <v>0.38</v>
      </c>
      <c r="F42" s="34">
        <v>0.5</v>
      </c>
      <c r="G42" s="25">
        <v>146.994</v>
      </c>
      <c r="H42" s="25">
        <v>293.927</v>
      </c>
      <c r="I42" s="25">
        <v>0</v>
      </c>
      <c r="J42" s="25">
        <v>0</v>
      </c>
      <c r="K42" s="25">
        <v>0</v>
      </c>
      <c r="L42" s="25">
        <v>0.165</v>
      </c>
      <c r="M42" s="25">
        <v>11.699</v>
      </c>
      <c r="N42" s="25">
        <v>36.68</v>
      </c>
      <c r="O42" s="25">
        <v>-11.699</v>
      </c>
      <c r="P42" s="25">
        <v>-36.515</v>
      </c>
      <c r="Q42" s="25">
        <v>1492.01</v>
      </c>
      <c r="R42" s="25">
        <v>1371.572</v>
      </c>
    </row>
    <row r="43" spans="1:18" ht="14.25">
      <c r="A43" s="149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1"/>
    </row>
    <row r="44" spans="1:18" ht="14.25">
      <c r="A44" s="85" t="s">
        <v>207</v>
      </c>
      <c r="B44" s="86" t="s">
        <v>208</v>
      </c>
      <c r="C44" s="33">
        <v>3</v>
      </c>
      <c r="D44" s="33">
        <v>3</v>
      </c>
      <c r="E44" s="34">
        <v>14.08</v>
      </c>
      <c r="F44" s="34">
        <v>5</v>
      </c>
      <c r="G44" s="25">
        <v>9868.415</v>
      </c>
      <c r="H44" s="25">
        <v>3236.615</v>
      </c>
      <c r="I44" s="25">
        <v>31.017</v>
      </c>
      <c r="J44" s="25">
        <v>4.147</v>
      </c>
      <c r="K44" s="25">
        <v>29.817</v>
      </c>
      <c r="L44" s="25">
        <v>0.087</v>
      </c>
      <c r="M44" s="25">
        <v>0</v>
      </c>
      <c r="N44" s="25">
        <v>156.864</v>
      </c>
      <c r="O44" s="25">
        <v>29.817</v>
      </c>
      <c r="P44" s="25">
        <v>-156.77700000000002</v>
      </c>
      <c r="Q44" s="25">
        <v>3509.946</v>
      </c>
      <c r="R44" s="25">
        <v>2378.969</v>
      </c>
    </row>
    <row r="45" spans="1:18" ht="14.25">
      <c r="A45" s="149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1"/>
    </row>
    <row r="46" spans="1:18" ht="14.25">
      <c r="A46" s="88"/>
      <c r="B46" s="86" t="s">
        <v>5</v>
      </c>
      <c r="C46" s="33">
        <v>301</v>
      </c>
      <c r="D46" s="33">
        <v>297</v>
      </c>
      <c r="E46" s="34">
        <v>3457.0699999999997</v>
      </c>
      <c r="F46" s="34">
        <v>3393.82</v>
      </c>
      <c r="G46" s="25">
        <v>860608.737</v>
      </c>
      <c r="H46" s="25">
        <v>736224.761</v>
      </c>
      <c r="I46" s="25">
        <v>70056.38</v>
      </c>
      <c r="J46" s="25">
        <v>47629.59599999999</v>
      </c>
      <c r="K46" s="25">
        <v>7615.588000000001</v>
      </c>
      <c r="L46" s="25">
        <v>3949.8610000000003</v>
      </c>
      <c r="M46" s="25">
        <v>2650.812000000001</v>
      </c>
      <c r="N46" s="25">
        <v>5554.145</v>
      </c>
      <c r="O46" s="25">
        <v>4964.776</v>
      </c>
      <c r="P46" s="25">
        <v>-1604.284</v>
      </c>
      <c r="Q46" s="25">
        <v>572048.8929999999</v>
      </c>
      <c r="R46" s="25">
        <v>553089.263</v>
      </c>
    </row>
    <row r="47" spans="7:18" ht="14.25"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</sheetData>
  <sheetProtection/>
  <mergeCells count="81">
    <mergeCell ref="Q4:R4"/>
    <mergeCell ref="A5:B8"/>
    <mergeCell ref="C5:D7"/>
    <mergeCell ref="E5:F7"/>
    <mergeCell ref="G5:H7"/>
    <mergeCell ref="I5:J7"/>
    <mergeCell ref="K5:L7"/>
    <mergeCell ref="M5:N7"/>
    <mergeCell ref="O5:P7"/>
    <mergeCell ref="Q5:R7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G22:G23"/>
    <mergeCell ref="J17:J18"/>
    <mergeCell ref="K17:K18"/>
    <mergeCell ref="I22:I23"/>
    <mergeCell ref="J22:J23"/>
    <mergeCell ref="L17:L18"/>
    <mergeCell ref="M17:M18"/>
    <mergeCell ref="N17:N18"/>
    <mergeCell ref="A22:A23"/>
    <mergeCell ref="B22:B23"/>
    <mergeCell ref="C22:C23"/>
    <mergeCell ref="D22:D23"/>
    <mergeCell ref="E22:E23"/>
    <mergeCell ref="F22:F23"/>
    <mergeCell ref="K22:K23"/>
    <mergeCell ref="P17:P18"/>
    <mergeCell ref="Q17:Q18"/>
    <mergeCell ref="R17:R18"/>
    <mergeCell ref="O17:O18"/>
    <mergeCell ref="Q22:Q23"/>
    <mergeCell ref="R22:R23"/>
    <mergeCell ref="O22:O23"/>
    <mergeCell ref="D39:D40"/>
    <mergeCell ref="E39:E40"/>
    <mergeCell ref="H22:H23"/>
    <mergeCell ref="F39:F40"/>
    <mergeCell ref="G39:G40"/>
    <mergeCell ref="H39:H40"/>
    <mergeCell ref="A34:R34"/>
    <mergeCell ref="L22:L23"/>
    <mergeCell ref="M22:M23"/>
    <mergeCell ref="N22:N23"/>
    <mergeCell ref="A21:R21"/>
    <mergeCell ref="I39:I40"/>
    <mergeCell ref="J39:J40"/>
    <mergeCell ref="K39:K40"/>
    <mergeCell ref="R39:R40"/>
    <mergeCell ref="L39:L40"/>
    <mergeCell ref="M39:M40"/>
    <mergeCell ref="N39:N40"/>
    <mergeCell ref="O39:O40"/>
    <mergeCell ref="P39:P40"/>
    <mergeCell ref="A45:R45"/>
    <mergeCell ref="A24:R24"/>
    <mergeCell ref="A26:R26"/>
    <mergeCell ref="A28:R28"/>
    <mergeCell ref="A30:R30"/>
    <mergeCell ref="A10:R10"/>
    <mergeCell ref="A12:R12"/>
    <mergeCell ref="A14:R14"/>
    <mergeCell ref="A16:R16"/>
    <mergeCell ref="A19:R19"/>
    <mergeCell ref="A32:R32"/>
    <mergeCell ref="P22:P23"/>
    <mergeCell ref="A36:R36"/>
    <mergeCell ref="A38:R38"/>
    <mergeCell ref="A41:R41"/>
    <mergeCell ref="A43:R43"/>
    <mergeCell ref="Q39:Q40"/>
    <mergeCell ref="A39:A40"/>
    <mergeCell ref="B39:B40"/>
    <mergeCell ref="C39:C40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E6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26.00390625" style="0" bestFit="1" customWidth="1"/>
    <col min="3" max="3" width="5.7109375" style="0" customWidth="1"/>
    <col min="4" max="4" width="7.57421875" style="0" bestFit="1" customWidth="1"/>
    <col min="5" max="5" width="8.00390625" style="0" bestFit="1" customWidth="1"/>
    <col min="6" max="6" width="9.8515625" style="0" bestFit="1" customWidth="1"/>
    <col min="7" max="9" width="10.421875" style="0" bestFit="1" customWidth="1"/>
    <col min="10" max="10" width="14.57421875" style="0" bestFit="1" customWidth="1"/>
    <col min="11" max="12" width="9.8515625" style="0" bestFit="1" customWidth="1"/>
    <col min="13" max="13" width="8.421875" style="0" bestFit="1" customWidth="1"/>
    <col min="14" max="15" width="11.140625" style="0" bestFit="1" customWidth="1"/>
    <col min="16" max="17" width="10.8515625" style="0" bestFit="1" customWidth="1"/>
    <col min="18" max="18" width="8.8515625" style="0" bestFit="1" customWidth="1"/>
    <col min="19" max="19" width="10.8515625" style="0" bestFit="1" customWidth="1"/>
    <col min="20" max="20" width="12.7109375" style="0" bestFit="1" customWidth="1"/>
  </cols>
  <sheetData>
    <row r="1" spans="1:15" ht="14.25">
      <c r="A1" s="1" t="s">
        <v>368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31" ht="14.25">
      <c r="A2" s="1" t="s">
        <v>340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P2" s="8"/>
      <c r="Q2" s="8"/>
      <c r="R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14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1"/>
      <c r="N3" s="21"/>
      <c r="O3" s="21"/>
      <c r="P3" s="72"/>
      <c r="Q3" s="72"/>
      <c r="R3" s="72"/>
      <c r="S3" s="21"/>
      <c r="T3" s="72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14.25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21"/>
      <c r="N4" s="21"/>
      <c r="O4" s="21"/>
      <c r="P4" s="128"/>
      <c r="Q4" s="128"/>
      <c r="R4" s="128"/>
      <c r="S4" s="21"/>
      <c r="T4" s="12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20" ht="12.75" customHeight="1">
      <c r="A5" s="211" t="s">
        <v>155</v>
      </c>
      <c r="B5" s="202"/>
      <c r="C5" s="205" t="s">
        <v>156</v>
      </c>
      <c r="D5" s="229" t="s">
        <v>221</v>
      </c>
      <c r="E5" s="230"/>
      <c r="F5" s="231"/>
      <c r="G5" s="229" t="s">
        <v>222</v>
      </c>
      <c r="H5" s="230"/>
      <c r="I5" s="231"/>
      <c r="J5" s="238" t="s">
        <v>223</v>
      </c>
      <c r="K5" s="229" t="s">
        <v>224</v>
      </c>
      <c r="L5" s="230"/>
      <c r="M5" s="231"/>
      <c r="N5" s="229" t="s">
        <v>225</v>
      </c>
      <c r="O5" s="231"/>
      <c r="P5" s="229" t="s">
        <v>226</v>
      </c>
      <c r="Q5" s="231"/>
      <c r="R5" s="229" t="s">
        <v>227</v>
      </c>
      <c r="S5" s="230"/>
      <c r="T5" s="231"/>
    </row>
    <row r="6" spans="1:20" ht="14.25">
      <c r="A6" s="331"/>
      <c r="B6" s="332"/>
      <c r="C6" s="206"/>
      <c r="D6" s="232"/>
      <c r="E6" s="233"/>
      <c r="F6" s="234"/>
      <c r="G6" s="232"/>
      <c r="H6" s="233"/>
      <c r="I6" s="234"/>
      <c r="J6" s="239"/>
      <c r="K6" s="232"/>
      <c r="L6" s="233"/>
      <c r="M6" s="234"/>
      <c r="N6" s="232"/>
      <c r="O6" s="234"/>
      <c r="P6" s="232"/>
      <c r="Q6" s="234"/>
      <c r="R6" s="232"/>
      <c r="S6" s="233"/>
      <c r="T6" s="234"/>
    </row>
    <row r="7" spans="1:20" ht="14.25">
      <c r="A7" s="331"/>
      <c r="B7" s="332"/>
      <c r="C7" s="206"/>
      <c r="D7" s="235"/>
      <c r="E7" s="236"/>
      <c r="F7" s="237"/>
      <c r="G7" s="235"/>
      <c r="H7" s="236"/>
      <c r="I7" s="237"/>
      <c r="J7" s="240"/>
      <c r="K7" s="235"/>
      <c r="L7" s="236"/>
      <c r="M7" s="237"/>
      <c r="N7" s="235"/>
      <c r="O7" s="237"/>
      <c r="P7" s="235"/>
      <c r="Q7" s="237"/>
      <c r="R7" s="235"/>
      <c r="S7" s="236"/>
      <c r="T7" s="237"/>
    </row>
    <row r="8" spans="1:20" ht="12.75" customHeight="1">
      <c r="A8" s="331"/>
      <c r="B8" s="332"/>
      <c r="C8" s="206"/>
      <c r="D8" s="208" t="s">
        <v>369</v>
      </c>
      <c r="E8" s="208" t="s">
        <v>370</v>
      </c>
      <c r="F8" s="208" t="s">
        <v>371</v>
      </c>
      <c r="G8" s="211" t="s">
        <v>231</v>
      </c>
      <c r="H8" s="208" t="s">
        <v>232</v>
      </c>
      <c r="I8" s="330" t="s">
        <v>233</v>
      </c>
      <c r="J8" s="208" t="s">
        <v>234</v>
      </c>
      <c r="K8" s="330" t="s">
        <v>235</v>
      </c>
      <c r="L8" s="208" t="s">
        <v>236</v>
      </c>
      <c r="M8" s="330" t="s">
        <v>237</v>
      </c>
      <c r="N8" s="208" t="s">
        <v>238</v>
      </c>
      <c r="O8" s="330" t="s">
        <v>239</v>
      </c>
      <c r="P8" s="208" t="s">
        <v>240</v>
      </c>
      <c r="Q8" s="208" t="s">
        <v>241</v>
      </c>
      <c r="R8" s="330" t="s">
        <v>242</v>
      </c>
      <c r="S8" s="208" t="s">
        <v>243</v>
      </c>
      <c r="T8" s="208" t="s">
        <v>244</v>
      </c>
    </row>
    <row r="9" spans="1:20" ht="14.25">
      <c r="A9" s="331"/>
      <c r="B9" s="332"/>
      <c r="C9" s="206"/>
      <c r="D9" s="206"/>
      <c r="E9" s="206"/>
      <c r="F9" s="206"/>
      <c r="G9" s="212"/>
      <c r="H9" s="206"/>
      <c r="I9" s="222"/>
      <c r="J9" s="206"/>
      <c r="K9" s="222"/>
      <c r="L9" s="206"/>
      <c r="M9" s="222"/>
      <c r="N9" s="206"/>
      <c r="O9" s="222"/>
      <c r="P9" s="206"/>
      <c r="Q9" s="206"/>
      <c r="R9" s="222"/>
      <c r="S9" s="206"/>
      <c r="T9" s="206"/>
    </row>
    <row r="10" spans="1:20" ht="14.25">
      <c r="A10" s="331"/>
      <c r="B10" s="332"/>
      <c r="C10" s="206"/>
      <c r="D10" s="206"/>
      <c r="E10" s="206"/>
      <c r="F10" s="206"/>
      <c r="G10" s="212"/>
      <c r="H10" s="206"/>
      <c r="I10" s="222"/>
      <c r="J10" s="206"/>
      <c r="K10" s="222"/>
      <c r="L10" s="206"/>
      <c r="M10" s="222"/>
      <c r="N10" s="206"/>
      <c r="O10" s="222"/>
      <c r="P10" s="206"/>
      <c r="Q10" s="206"/>
      <c r="R10" s="222"/>
      <c r="S10" s="206"/>
      <c r="T10" s="206"/>
    </row>
    <row r="11" spans="1:20" ht="14.25">
      <c r="A11" s="331"/>
      <c r="B11" s="332"/>
      <c r="C11" s="206"/>
      <c r="D11" s="206"/>
      <c r="E11" s="206"/>
      <c r="F11" s="206"/>
      <c r="G11" s="212"/>
      <c r="H11" s="206"/>
      <c r="I11" s="222"/>
      <c r="J11" s="206"/>
      <c r="K11" s="222"/>
      <c r="L11" s="206"/>
      <c r="M11" s="222"/>
      <c r="N11" s="206"/>
      <c r="O11" s="222"/>
      <c r="P11" s="206"/>
      <c r="Q11" s="206"/>
      <c r="R11" s="222"/>
      <c r="S11" s="206"/>
      <c r="T11" s="206"/>
    </row>
    <row r="12" spans="1:20" ht="14.25">
      <c r="A12" s="331"/>
      <c r="B12" s="332"/>
      <c r="C12" s="206"/>
      <c r="D12" s="206"/>
      <c r="E12" s="206"/>
      <c r="F12" s="206"/>
      <c r="G12" s="212"/>
      <c r="H12" s="206"/>
      <c r="I12" s="222"/>
      <c r="J12" s="206"/>
      <c r="K12" s="222"/>
      <c r="L12" s="206"/>
      <c r="M12" s="222"/>
      <c r="N12" s="206"/>
      <c r="O12" s="222"/>
      <c r="P12" s="206"/>
      <c r="Q12" s="206"/>
      <c r="R12" s="222"/>
      <c r="S12" s="206"/>
      <c r="T12" s="206"/>
    </row>
    <row r="13" spans="1:20" ht="14.25">
      <c r="A13" s="331"/>
      <c r="B13" s="332"/>
      <c r="C13" s="206"/>
      <c r="D13" s="206"/>
      <c r="E13" s="207"/>
      <c r="F13" s="207"/>
      <c r="G13" s="213"/>
      <c r="H13" s="207"/>
      <c r="I13" s="223"/>
      <c r="J13" s="207"/>
      <c r="K13" s="222"/>
      <c r="L13" s="206"/>
      <c r="M13" s="223"/>
      <c r="N13" s="206"/>
      <c r="O13" s="222"/>
      <c r="P13" s="206"/>
      <c r="Q13" s="206"/>
      <c r="R13" s="222"/>
      <c r="S13" s="206"/>
      <c r="T13" s="206"/>
    </row>
    <row r="14" spans="1:20" ht="14.25">
      <c r="A14" s="333"/>
      <c r="B14" s="334"/>
      <c r="C14" s="207"/>
      <c r="D14" s="207"/>
      <c r="E14" s="62" t="s">
        <v>3</v>
      </c>
      <c r="F14" s="62" t="s">
        <v>3</v>
      </c>
      <c r="G14" s="90" t="s">
        <v>245</v>
      </c>
      <c r="H14" s="62" t="s">
        <v>245</v>
      </c>
      <c r="I14" s="90" t="s">
        <v>245</v>
      </c>
      <c r="J14" s="62" t="s">
        <v>246</v>
      </c>
      <c r="K14" s="223"/>
      <c r="L14" s="207"/>
      <c r="M14" s="90" t="s">
        <v>246</v>
      </c>
      <c r="N14" s="207"/>
      <c r="O14" s="223"/>
      <c r="P14" s="207"/>
      <c r="Q14" s="207"/>
      <c r="R14" s="223"/>
      <c r="S14" s="207"/>
      <c r="T14" s="207"/>
    </row>
    <row r="15" spans="1:20" ht="14.25">
      <c r="A15" s="197" t="s">
        <v>171</v>
      </c>
      <c r="B15" s="289" t="s">
        <v>372</v>
      </c>
      <c r="C15" s="42">
        <v>2008</v>
      </c>
      <c r="D15" s="58">
        <v>7.176202531645569</v>
      </c>
      <c r="E15" s="25">
        <v>1560.7860632911393</v>
      </c>
      <c r="F15" s="25">
        <v>1447.9419620253163</v>
      </c>
      <c r="G15" s="25">
        <v>217494.70648416004</v>
      </c>
      <c r="H15" s="25">
        <v>210858.45621957243</v>
      </c>
      <c r="I15" s="25">
        <v>24735.156635856914</v>
      </c>
      <c r="J15" s="25">
        <v>12.24054401415699</v>
      </c>
      <c r="K15" s="60">
        <v>1.0024948851679139</v>
      </c>
      <c r="L15" s="60">
        <v>0.9857079699816402</v>
      </c>
      <c r="M15" s="25">
        <v>81.97984647206293</v>
      </c>
      <c r="N15" s="60">
        <v>0.0013431211745863862</v>
      </c>
      <c r="O15" s="60">
        <v>0.002346651649615105</v>
      </c>
      <c r="P15" s="60">
        <v>0.5629876416037551</v>
      </c>
      <c r="Q15" s="60">
        <v>0.6110665146161403</v>
      </c>
      <c r="R15" s="60">
        <v>1.7364113030899928</v>
      </c>
      <c r="S15" s="60">
        <v>0.8411208355093898</v>
      </c>
      <c r="T15" s="60">
        <v>0.7852153156164314</v>
      </c>
    </row>
    <row r="16" spans="1:20" ht="14.25">
      <c r="A16" s="197"/>
      <c r="B16" s="290"/>
      <c r="C16" s="42">
        <v>2009</v>
      </c>
      <c r="D16" s="58">
        <v>6.2178048780487805</v>
      </c>
      <c r="E16" s="25">
        <v>1268.2710731707318</v>
      </c>
      <c r="F16" s="25">
        <v>1315.699548780488</v>
      </c>
      <c r="G16" s="25">
        <v>203974.08700427567</v>
      </c>
      <c r="H16" s="25">
        <v>198419.10720589967</v>
      </c>
      <c r="I16" s="25">
        <v>22091.92719570078</v>
      </c>
      <c r="J16" s="25">
        <v>13.326115613632233</v>
      </c>
      <c r="K16" s="60">
        <v>0.9828976858092466</v>
      </c>
      <c r="L16" s="60">
        <v>0.9790908870073223</v>
      </c>
      <c r="M16" s="25">
        <v>95.29430147401541</v>
      </c>
      <c r="N16" s="60">
        <v>-0.016874182439113185</v>
      </c>
      <c r="O16" s="60">
        <v>-0.029783888161360496</v>
      </c>
      <c r="P16" s="60">
        <v>0.5683684473778453</v>
      </c>
      <c r="Q16" s="60">
        <v>0.6276932359538716</v>
      </c>
      <c r="R16" s="60">
        <v>1.757641519544619</v>
      </c>
      <c r="S16" s="60">
        <v>0.8406051184954229</v>
      </c>
      <c r="T16" s="60">
        <v>0.8181877895874261</v>
      </c>
    </row>
    <row r="17" spans="1:20" ht="14.25">
      <c r="A17" s="149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1"/>
    </row>
    <row r="18" spans="1:20" ht="14.25">
      <c r="A18" s="197" t="s">
        <v>173</v>
      </c>
      <c r="B18" s="288" t="s">
        <v>174</v>
      </c>
      <c r="C18" s="42">
        <v>2008</v>
      </c>
      <c r="D18" s="58">
        <v>0</v>
      </c>
      <c r="E18" s="25">
        <v>0</v>
      </c>
      <c r="F18" s="25">
        <v>0.119</v>
      </c>
      <c r="G18" s="70" t="s">
        <v>270</v>
      </c>
      <c r="H18" s="70" t="s">
        <v>270</v>
      </c>
      <c r="I18" s="70" t="s">
        <v>270</v>
      </c>
      <c r="J18" s="70" t="s">
        <v>270</v>
      </c>
      <c r="K18" s="70" t="s">
        <v>270</v>
      </c>
      <c r="L18" s="70" t="s">
        <v>270</v>
      </c>
      <c r="M18" s="70" t="s">
        <v>270</v>
      </c>
      <c r="N18" s="60">
        <v>-0.8538681948424068</v>
      </c>
      <c r="O18" s="61" t="s">
        <v>270</v>
      </c>
      <c r="P18" s="61" t="s">
        <v>270</v>
      </c>
      <c r="Q18" s="61" t="s">
        <v>270</v>
      </c>
      <c r="R18" s="61" t="s">
        <v>270</v>
      </c>
      <c r="S18" s="61" t="s">
        <v>270</v>
      </c>
      <c r="T18" s="70" t="s">
        <v>270</v>
      </c>
    </row>
    <row r="19" spans="1:20" ht="14.25">
      <c r="A19" s="197"/>
      <c r="B19" s="288"/>
      <c r="C19" s="42">
        <v>2009</v>
      </c>
      <c r="D19" s="129" t="s">
        <v>270</v>
      </c>
      <c r="E19" s="129" t="s">
        <v>270</v>
      </c>
      <c r="F19" s="129" t="s">
        <v>270</v>
      </c>
      <c r="G19" s="129" t="s">
        <v>270</v>
      </c>
      <c r="H19" s="129" t="s">
        <v>270</v>
      </c>
      <c r="I19" s="129" t="s">
        <v>270</v>
      </c>
      <c r="J19" s="129" t="s">
        <v>270</v>
      </c>
      <c r="K19" s="129" t="s">
        <v>270</v>
      </c>
      <c r="L19" s="129" t="s">
        <v>270</v>
      </c>
      <c r="M19" s="129" t="s">
        <v>270</v>
      </c>
      <c r="N19" s="129" t="s">
        <v>270</v>
      </c>
      <c r="O19" s="129" t="s">
        <v>270</v>
      </c>
      <c r="P19" s="129" t="s">
        <v>270</v>
      </c>
      <c r="Q19" s="129" t="s">
        <v>270</v>
      </c>
      <c r="R19" s="129" t="s">
        <v>270</v>
      </c>
      <c r="S19" s="129" t="s">
        <v>270</v>
      </c>
      <c r="T19" s="129" t="s">
        <v>270</v>
      </c>
    </row>
    <row r="20" spans="1:20" ht="14.25">
      <c r="A20" s="149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1"/>
    </row>
    <row r="21" spans="1:20" ht="14.25">
      <c r="A21" s="197" t="s">
        <v>175</v>
      </c>
      <c r="B21" s="287" t="s">
        <v>176</v>
      </c>
      <c r="C21" s="42">
        <v>2008</v>
      </c>
      <c r="D21" s="58">
        <v>11.023846153846154</v>
      </c>
      <c r="E21" s="25">
        <v>2105.696153846154</v>
      </c>
      <c r="F21" s="25">
        <v>1831.1945384615385</v>
      </c>
      <c r="G21" s="25">
        <v>191012.83929942083</v>
      </c>
      <c r="H21" s="25">
        <v>187249.01262996302</v>
      </c>
      <c r="I21" s="25">
        <v>26169.677621938456</v>
      </c>
      <c r="J21" s="25">
        <v>7.985455885279041</v>
      </c>
      <c r="K21" s="60">
        <v>1.0124615128756378</v>
      </c>
      <c r="L21" s="60">
        <v>1.0113794174734156</v>
      </c>
      <c r="M21" s="25">
        <v>67.06583992300507</v>
      </c>
      <c r="N21" s="60">
        <v>0.013187724069036021</v>
      </c>
      <c r="O21" s="60">
        <v>0.02583303456041216</v>
      </c>
      <c r="P21" s="60">
        <v>0.541479775559703</v>
      </c>
      <c r="Q21" s="60">
        <v>0.6427243015687658</v>
      </c>
      <c r="R21" s="60">
        <v>1.1822866569547714</v>
      </c>
      <c r="S21" s="60">
        <v>0.9790795262886676</v>
      </c>
      <c r="T21" s="60">
        <v>1.169339612891673</v>
      </c>
    </row>
    <row r="22" spans="1:20" ht="14.25">
      <c r="A22" s="197"/>
      <c r="B22" s="288"/>
      <c r="C22" s="42">
        <v>2009</v>
      </c>
      <c r="D22" s="58">
        <v>10.606923076923076</v>
      </c>
      <c r="E22" s="25">
        <v>1326.5067307692307</v>
      </c>
      <c r="F22" s="25">
        <v>1656.3537307692307</v>
      </c>
      <c r="G22" s="25">
        <v>125060.46486329685</v>
      </c>
      <c r="H22" s="25">
        <v>123193.38965842339</v>
      </c>
      <c r="I22" s="25">
        <v>25102.42947276815</v>
      </c>
      <c r="J22" s="25">
        <v>0.38095815477016864</v>
      </c>
      <c r="K22" s="60">
        <v>1.0063926281625273</v>
      </c>
      <c r="L22" s="60">
        <v>1.008315733308894</v>
      </c>
      <c r="M22" s="25">
        <v>69.98733739838573</v>
      </c>
      <c r="N22" s="60">
        <v>0.004863468175597528</v>
      </c>
      <c r="O22" s="60">
        <v>0.007990422530786244</v>
      </c>
      <c r="P22" s="60">
        <v>0.6189600386595236</v>
      </c>
      <c r="Q22" s="60">
        <v>0.7343939237059568</v>
      </c>
      <c r="R22" s="60">
        <v>1.1595530909302405</v>
      </c>
      <c r="S22" s="60">
        <v>0.8941436380554143</v>
      </c>
      <c r="T22" s="60">
        <v>0.8122805088286685</v>
      </c>
    </row>
    <row r="23" spans="1:20" ht="14.25">
      <c r="A23" s="149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1"/>
    </row>
    <row r="24" spans="1:20" ht="14.25">
      <c r="A24" s="286" t="s">
        <v>177</v>
      </c>
      <c r="B24" s="287" t="s">
        <v>373</v>
      </c>
      <c r="C24" s="42">
        <v>2008</v>
      </c>
      <c r="D24" s="129" t="s">
        <v>270</v>
      </c>
      <c r="E24" s="129" t="s">
        <v>270</v>
      </c>
      <c r="F24" s="129" t="s">
        <v>270</v>
      </c>
      <c r="G24" s="129" t="s">
        <v>270</v>
      </c>
      <c r="H24" s="129" t="s">
        <v>270</v>
      </c>
      <c r="I24" s="129" t="s">
        <v>270</v>
      </c>
      <c r="J24" s="129" t="s">
        <v>270</v>
      </c>
      <c r="K24" s="129" t="s">
        <v>270</v>
      </c>
      <c r="L24" s="129" t="s">
        <v>270</v>
      </c>
      <c r="M24" s="129" t="s">
        <v>270</v>
      </c>
      <c r="N24" s="129" t="s">
        <v>270</v>
      </c>
      <c r="O24" s="129" t="s">
        <v>270</v>
      </c>
      <c r="P24" s="129" t="s">
        <v>270</v>
      </c>
      <c r="Q24" s="129" t="s">
        <v>270</v>
      </c>
      <c r="R24" s="129" t="s">
        <v>270</v>
      </c>
      <c r="S24" s="129" t="s">
        <v>270</v>
      </c>
      <c r="T24" s="129" t="s">
        <v>270</v>
      </c>
    </row>
    <row r="25" spans="1:20" ht="12.75" customHeight="1">
      <c r="A25" s="286"/>
      <c r="B25" s="288"/>
      <c r="C25" s="42">
        <v>2009</v>
      </c>
      <c r="D25" s="58">
        <v>0</v>
      </c>
      <c r="E25" s="25">
        <v>0</v>
      </c>
      <c r="F25" s="25">
        <v>4</v>
      </c>
      <c r="G25" s="129" t="s">
        <v>270</v>
      </c>
      <c r="H25" s="129" t="s">
        <v>270</v>
      </c>
      <c r="I25" s="129" t="s">
        <v>270</v>
      </c>
      <c r="J25" s="129" t="s">
        <v>270</v>
      </c>
      <c r="K25" s="129" t="s">
        <v>270</v>
      </c>
      <c r="L25" s="129" t="s">
        <v>270</v>
      </c>
      <c r="M25" s="129" t="s">
        <v>270</v>
      </c>
      <c r="N25" s="60">
        <v>0</v>
      </c>
      <c r="O25" s="60">
        <v>0</v>
      </c>
      <c r="P25" s="60">
        <v>1</v>
      </c>
      <c r="Q25" s="60">
        <v>1</v>
      </c>
      <c r="R25" s="129" t="s">
        <v>270</v>
      </c>
      <c r="S25" s="129" t="s">
        <v>270</v>
      </c>
      <c r="T25" s="129" t="s">
        <v>270</v>
      </c>
    </row>
    <row r="26" spans="1:20" ht="14.25">
      <c r="A26" s="149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1"/>
    </row>
    <row r="27" spans="1:20" ht="14.25">
      <c r="A27" s="286" t="s">
        <v>179</v>
      </c>
      <c r="B27" s="287" t="s">
        <v>374</v>
      </c>
      <c r="C27" s="42">
        <v>2008</v>
      </c>
      <c r="D27" s="58">
        <v>0</v>
      </c>
      <c r="E27" s="25">
        <v>12.451222222222222</v>
      </c>
      <c r="F27" s="25">
        <v>80.6558888888889</v>
      </c>
      <c r="G27" s="70" t="s">
        <v>270</v>
      </c>
      <c r="H27" s="70" t="s">
        <v>270</v>
      </c>
      <c r="I27" s="70" t="s">
        <v>270</v>
      </c>
      <c r="J27" s="25">
        <v>0</v>
      </c>
      <c r="K27" s="60">
        <v>0.9148732937104043</v>
      </c>
      <c r="L27" s="60">
        <v>0.8999452940648143</v>
      </c>
      <c r="M27" s="25">
        <v>0</v>
      </c>
      <c r="N27" s="60">
        <v>-0.015646917291973154</v>
      </c>
      <c r="O27" s="60">
        <v>-0.02493313336389246</v>
      </c>
      <c r="P27" s="60">
        <v>0.6139029594863226</v>
      </c>
      <c r="Q27" s="60">
        <v>0.7603137058257095</v>
      </c>
      <c r="R27" s="60">
        <v>0.7786652222154271</v>
      </c>
      <c r="S27" s="60">
        <v>0.9347471893937085</v>
      </c>
      <c r="T27" s="60">
        <v>0.15476508170729794</v>
      </c>
    </row>
    <row r="28" spans="1:20" ht="14.25">
      <c r="A28" s="286"/>
      <c r="B28" s="288"/>
      <c r="C28" s="42">
        <v>2009</v>
      </c>
      <c r="D28" s="58">
        <v>0</v>
      </c>
      <c r="E28" s="25">
        <v>14.9077</v>
      </c>
      <c r="F28" s="25">
        <v>93.4728</v>
      </c>
      <c r="G28" s="70" t="s">
        <v>270</v>
      </c>
      <c r="H28" s="70" t="s">
        <v>270</v>
      </c>
      <c r="I28" s="70" t="s">
        <v>270</v>
      </c>
      <c r="J28" s="25">
        <v>0</v>
      </c>
      <c r="K28" s="60">
        <v>1.034000346800763</v>
      </c>
      <c r="L28" s="60">
        <v>1.0266768504374393</v>
      </c>
      <c r="M28" s="25">
        <v>16.736513359848384</v>
      </c>
      <c r="N28" s="60">
        <v>0.00406351561544979</v>
      </c>
      <c r="O28" s="60">
        <v>0.007530728900455549</v>
      </c>
      <c r="P28" s="60">
        <v>0.4818813601389923</v>
      </c>
      <c r="Q28" s="60">
        <v>0.808425552674147</v>
      </c>
      <c r="R28" s="60">
        <v>0.6021000006683643</v>
      </c>
      <c r="S28" s="60">
        <v>0.9674700985576122</v>
      </c>
      <c r="T28" s="60">
        <v>0.34702787235082344</v>
      </c>
    </row>
    <row r="29" spans="1:20" ht="14.25">
      <c r="A29" s="149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1"/>
    </row>
    <row r="30" spans="1:20" ht="14.25">
      <c r="A30" s="197" t="s">
        <v>181</v>
      </c>
      <c r="B30" s="288" t="s">
        <v>182</v>
      </c>
      <c r="C30" s="42">
        <v>2008</v>
      </c>
      <c r="D30" s="58">
        <v>2.32375</v>
      </c>
      <c r="E30" s="25">
        <v>1338.6860625</v>
      </c>
      <c r="F30" s="25">
        <v>727.59525</v>
      </c>
      <c r="G30" s="25">
        <v>576088.6767079075</v>
      </c>
      <c r="H30" s="25">
        <v>560645.7504034428</v>
      </c>
      <c r="I30" s="25">
        <v>57681.038192576656</v>
      </c>
      <c r="J30" s="25">
        <v>2.884436742267445</v>
      </c>
      <c r="K30" s="60">
        <v>1.0316416524162952</v>
      </c>
      <c r="L30" s="60">
        <v>1.0267639851141748</v>
      </c>
      <c r="M30" s="25">
        <v>65.41608827085571</v>
      </c>
      <c r="N30" s="60">
        <v>0.04042376986359152</v>
      </c>
      <c r="O30" s="60">
        <v>0.1111055050941221</v>
      </c>
      <c r="P30" s="60">
        <v>0.41282129384434546</v>
      </c>
      <c r="Q30" s="60">
        <v>0.49456308297779566</v>
      </c>
      <c r="R30" s="60">
        <v>3.186624168345337</v>
      </c>
      <c r="S30" s="60">
        <v>1.6251285361737418</v>
      </c>
      <c r="T30" s="60">
        <v>1.1348227794015628</v>
      </c>
    </row>
    <row r="31" spans="1:20" ht="14.25">
      <c r="A31" s="197"/>
      <c r="B31" s="288"/>
      <c r="C31" s="42">
        <v>2009</v>
      </c>
      <c r="D31" s="58">
        <v>2.9306666666666668</v>
      </c>
      <c r="E31" s="25">
        <v>1066.2271333333333</v>
      </c>
      <c r="F31" s="25">
        <v>819.7737333333333</v>
      </c>
      <c r="G31" s="25">
        <v>363817.2656960873</v>
      </c>
      <c r="H31" s="25">
        <v>360758.75796178344</v>
      </c>
      <c r="I31" s="25">
        <v>51428.41219290264</v>
      </c>
      <c r="J31" s="25">
        <v>3.746902641885213</v>
      </c>
      <c r="K31" s="60">
        <v>1.0288236328662994</v>
      </c>
      <c r="L31" s="60">
        <v>1.026765580187324</v>
      </c>
      <c r="M31" s="25">
        <v>71.5747085204174</v>
      </c>
      <c r="N31" s="60">
        <v>0.025099206337091878</v>
      </c>
      <c r="O31" s="60">
        <v>0.06004876994182276</v>
      </c>
      <c r="P31" s="60">
        <v>0.42821165450043697</v>
      </c>
      <c r="Q31" s="60">
        <v>0.49048200779955053</v>
      </c>
      <c r="R31" s="60">
        <v>3.4789609267274555</v>
      </c>
      <c r="S31" s="60">
        <v>2.016887474576827</v>
      </c>
      <c r="T31" s="60">
        <v>1.3800100194925469</v>
      </c>
    </row>
    <row r="32" spans="1:20" ht="14.25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1"/>
    </row>
    <row r="33" spans="1:20" ht="14.25">
      <c r="A33" s="197" t="s">
        <v>183</v>
      </c>
      <c r="B33" s="287" t="s">
        <v>375</v>
      </c>
      <c r="C33" s="42">
        <v>2008</v>
      </c>
      <c r="D33" s="58">
        <v>28.632142857142856</v>
      </c>
      <c r="E33" s="25">
        <v>7479.449797619048</v>
      </c>
      <c r="F33" s="25">
        <v>3742.8729285714285</v>
      </c>
      <c r="G33" s="25">
        <v>261225.63843499232</v>
      </c>
      <c r="H33" s="25">
        <v>257899.41582470585</v>
      </c>
      <c r="I33" s="25">
        <v>23656.443391127188</v>
      </c>
      <c r="J33" s="25">
        <v>7.964195298209818</v>
      </c>
      <c r="K33" s="60">
        <v>1.0044027239988595</v>
      </c>
      <c r="L33" s="60">
        <v>1.0048784699713569</v>
      </c>
      <c r="M33" s="25">
        <v>77.3049518743917</v>
      </c>
      <c r="N33" s="60">
        <v>0.007504668442575738</v>
      </c>
      <c r="O33" s="60">
        <v>0.01720191771847476</v>
      </c>
      <c r="P33" s="60">
        <v>0.4291332982482396</v>
      </c>
      <c r="Q33" s="60">
        <v>0.5396459873709312</v>
      </c>
      <c r="R33" s="60">
        <v>1.1039259977924112</v>
      </c>
      <c r="S33" s="60">
        <v>0.7510444379202941</v>
      </c>
      <c r="T33" s="60">
        <v>0.7813117865280121</v>
      </c>
    </row>
    <row r="34" spans="1:20" ht="14.25">
      <c r="A34" s="197"/>
      <c r="B34" s="288"/>
      <c r="C34" s="42">
        <v>2009</v>
      </c>
      <c r="D34" s="58">
        <v>29.430365853658536</v>
      </c>
      <c r="E34" s="25">
        <v>6821.669390243903</v>
      </c>
      <c r="F34" s="25">
        <v>3747.227524390244</v>
      </c>
      <c r="G34" s="25">
        <v>231790.1661217674</v>
      </c>
      <c r="H34" s="25">
        <v>229448.05804524114</v>
      </c>
      <c r="I34" s="25">
        <v>21894.96620795677</v>
      </c>
      <c r="J34" s="25">
        <v>6.026613443630513</v>
      </c>
      <c r="K34" s="60">
        <v>0.999661402088794</v>
      </c>
      <c r="L34" s="60">
        <v>0.999528780300601</v>
      </c>
      <c r="M34" s="25">
        <v>83.39299739057793</v>
      </c>
      <c r="N34" s="130">
        <v>-0.0015356957299678849</v>
      </c>
      <c r="O34" s="130">
        <v>-0.0035697633205103363</v>
      </c>
      <c r="P34" s="60">
        <v>0.43245654623932256</v>
      </c>
      <c r="Q34" s="60">
        <v>0.5408048722018243</v>
      </c>
      <c r="R34" s="60">
        <v>1.0719272888402518</v>
      </c>
      <c r="S34" s="60">
        <v>0.7484498016635308</v>
      </c>
      <c r="T34" s="60">
        <v>0.7857743539534852</v>
      </c>
    </row>
    <row r="35" spans="1:20" ht="14.25">
      <c r="A35" s="149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1"/>
    </row>
    <row r="36" spans="1:20" ht="14.25">
      <c r="A36" s="197" t="s">
        <v>185</v>
      </c>
      <c r="B36" s="287" t="s">
        <v>186</v>
      </c>
      <c r="C36" s="42">
        <v>2008</v>
      </c>
      <c r="D36" s="58">
        <v>5.23125</v>
      </c>
      <c r="E36" s="25">
        <v>1332.1175</v>
      </c>
      <c r="F36" s="25">
        <v>525.798125</v>
      </c>
      <c r="G36" s="25">
        <v>254646.11708482675</v>
      </c>
      <c r="H36" s="25">
        <v>250049.82078853046</v>
      </c>
      <c r="I36" s="25">
        <v>15101.600955794504</v>
      </c>
      <c r="J36" s="25">
        <v>23.310348798433896</v>
      </c>
      <c r="K36" s="60">
        <v>0.998955014244352</v>
      </c>
      <c r="L36" s="60">
        <v>0.9856264255181596</v>
      </c>
      <c r="M36" s="25">
        <v>111.20993287995924</v>
      </c>
      <c r="N36" s="60">
        <v>-0.0029432828704677744</v>
      </c>
      <c r="O36" s="60">
        <v>-0.03181340220614711</v>
      </c>
      <c r="P36" s="60">
        <v>0.08818522317857258</v>
      </c>
      <c r="Q36" s="60">
        <v>0.18379915295437768</v>
      </c>
      <c r="R36" s="60">
        <v>0.3772551189254553</v>
      </c>
      <c r="S36" s="60">
        <v>0.7778421678528525</v>
      </c>
      <c r="T36" s="60">
        <v>0.9244451564180607</v>
      </c>
    </row>
    <row r="37" spans="1:20" ht="14.25">
      <c r="A37" s="197"/>
      <c r="B37" s="288"/>
      <c r="C37" s="42">
        <v>2009</v>
      </c>
      <c r="D37" s="58">
        <v>4.84625</v>
      </c>
      <c r="E37" s="25">
        <v>933.11525</v>
      </c>
      <c r="F37" s="25">
        <v>398.698625</v>
      </c>
      <c r="G37" s="25">
        <v>192543.77095692544</v>
      </c>
      <c r="H37" s="25">
        <v>190931.64818158367</v>
      </c>
      <c r="I37" s="25">
        <v>17289.244261026564</v>
      </c>
      <c r="J37" s="25">
        <v>11.862620436161901</v>
      </c>
      <c r="K37" s="60">
        <v>0.9660473201192036</v>
      </c>
      <c r="L37" s="60">
        <v>0.9635959224059008</v>
      </c>
      <c r="M37" s="25">
        <v>96.44922303909867</v>
      </c>
      <c r="N37" s="60">
        <v>-0.07094724778643083</v>
      </c>
      <c r="O37" s="60">
        <v>-1.0992667700171785</v>
      </c>
      <c r="P37" s="60">
        <v>0.03369838559137243</v>
      </c>
      <c r="Q37" s="60">
        <v>0.10165040072561073</v>
      </c>
      <c r="R37" s="60">
        <v>0.18389899961161593</v>
      </c>
      <c r="S37" s="60">
        <v>0.5465117259072344</v>
      </c>
      <c r="T37" s="60">
        <v>0.9077057080239251</v>
      </c>
    </row>
    <row r="38" spans="1:20" ht="14.25">
      <c r="A38" s="149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1"/>
    </row>
    <row r="39" spans="1:20" ht="14.25">
      <c r="A39" s="197" t="s">
        <v>187</v>
      </c>
      <c r="B39" s="288" t="s">
        <v>188</v>
      </c>
      <c r="C39" s="42">
        <v>2008</v>
      </c>
      <c r="D39" s="58">
        <v>0</v>
      </c>
      <c r="E39" s="25">
        <v>36.11266666666666</v>
      </c>
      <c r="F39" s="25">
        <v>159.813</v>
      </c>
      <c r="G39" s="70" t="s">
        <v>270</v>
      </c>
      <c r="H39" s="70" t="s">
        <v>270</v>
      </c>
      <c r="I39" s="70" t="s">
        <v>270</v>
      </c>
      <c r="J39" s="25">
        <v>0</v>
      </c>
      <c r="K39" s="60">
        <v>1.0279137728187029</v>
      </c>
      <c r="L39" s="60">
        <v>1.001205883190748</v>
      </c>
      <c r="M39" s="25">
        <v>0</v>
      </c>
      <c r="N39" s="60">
        <v>0.006219616738844805</v>
      </c>
      <c r="O39" s="60">
        <v>0.00635166002426671</v>
      </c>
      <c r="P39" s="60">
        <v>0.9689929271502735</v>
      </c>
      <c r="Q39" s="60">
        <v>0.9689929271502735</v>
      </c>
      <c r="R39" s="60">
        <v>1.0311196043963848</v>
      </c>
      <c r="S39" s="60">
        <v>1.0311196043963848</v>
      </c>
      <c r="T39" s="60">
        <v>1.4692587111529665</v>
      </c>
    </row>
    <row r="40" spans="1:20" ht="14.25">
      <c r="A40" s="197"/>
      <c r="B40" s="288"/>
      <c r="C40" s="42">
        <v>2009</v>
      </c>
      <c r="D40" s="58">
        <v>0</v>
      </c>
      <c r="E40" s="25">
        <v>49.182</v>
      </c>
      <c r="F40" s="25">
        <v>244.5915</v>
      </c>
      <c r="G40" s="70" t="s">
        <v>270</v>
      </c>
      <c r="H40" s="70" t="s">
        <v>270</v>
      </c>
      <c r="I40" s="70" t="s">
        <v>270</v>
      </c>
      <c r="J40" s="25">
        <v>0</v>
      </c>
      <c r="K40" s="60">
        <v>1.1364860024725307</v>
      </c>
      <c r="L40" s="60">
        <v>1.1147040101845958</v>
      </c>
      <c r="M40" s="25">
        <v>0</v>
      </c>
      <c r="N40" s="60">
        <v>0.019665116279069767</v>
      </c>
      <c r="O40" s="60">
        <v>0.020321560442917306</v>
      </c>
      <c r="P40" s="60">
        <v>0.9665012888837102</v>
      </c>
      <c r="Q40" s="60">
        <v>0.9665012888837102</v>
      </c>
      <c r="R40" s="60">
        <v>0.9897279271848827</v>
      </c>
      <c r="S40" s="60">
        <v>0.9897279271848827</v>
      </c>
      <c r="T40" s="60">
        <v>0.6171355342649661</v>
      </c>
    </row>
    <row r="41" spans="1:20" ht="14.25">
      <c r="A41" s="149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1"/>
    </row>
    <row r="42" spans="1:20" ht="14.25">
      <c r="A42" s="286" t="s">
        <v>189</v>
      </c>
      <c r="B42" s="287" t="s">
        <v>190</v>
      </c>
      <c r="C42" s="42">
        <v>2008</v>
      </c>
      <c r="D42" s="58">
        <v>0</v>
      </c>
      <c r="E42" s="25">
        <v>88.496</v>
      </c>
      <c r="F42" s="25">
        <v>36.358</v>
      </c>
      <c r="G42" s="70" t="s">
        <v>270</v>
      </c>
      <c r="H42" s="70" t="s">
        <v>270</v>
      </c>
      <c r="I42" s="70" t="s">
        <v>270</v>
      </c>
      <c r="J42" s="25">
        <v>0</v>
      </c>
      <c r="K42" s="60">
        <v>0.8831451367439911</v>
      </c>
      <c r="L42" s="60">
        <v>0.88681895950509</v>
      </c>
      <c r="M42" s="131" t="s">
        <v>270</v>
      </c>
      <c r="N42" s="60">
        <v>-0.4242726185731367</v>
      </c>
      <c r="O42" s="60">
        <v>-3.56942539247066</v>
      </c>
      <c r="P42" s="61" t="s">
        <v>270</v>
      </c>
      <c r="Q42" s="61" t="s">
        <v>270</v>
      </c>
      <c r="R42" s="61" t="s">
        <v>270</v>
      </c>
      <c r="S42" s="61" t="s">
        <v>270</v>
      </c>
      <c r="T42" s="60">
        <v>0.682198649951784</v>
      </c>
    </row>
    <row r="43" spans="1:20" ht="14.25">
      <c r="A43" s="197"/>
      <c r="B43" s="288"/>
      <c r="C43" s="42">
        <v>2009</v>
      </c>
      <c r="D43" s="58">
        <v>0.48</v>
      </c>
      <c r="E43" s="25">
        <v>111.984</v>
      </c>
      <c r="F43" s="25">
        <v>45.319</v>
      </c>
      <c r="G43" s="70">
        <v>233300</v>
      </c>
      <c r="H43" s="70">
        <v>231701.0416666667</v>
      </c>
      <c r="I43" s="70">
        <v>6626.041666666667</v>
      </c>
      <c r="J43" s="25">
        <v>0.4585650510490799</v>
      </c>
      <c r="K43" s="60">
        <v>0.953014765329135</v>
      </c>
      <c r="L43" s="60">
        <v>0.9526201733648542</v>
      </c>
      <c r="M43" s="25">
        <v>216.96274170727872</v>
      </c>
      <c r="N43" s="60">
        <v>-0.13519105745803592</v>
      </c>
      <c r="O43" s="61" t="s">
        <v>270</v>
      </c>
      <c r="P43" s="61" t="s">
        <v>270</v>
      </c>
      <c r="Q43" s="61" t="s">
        <v>270</v>
      </c>
      <c r="R43" s="61" t="s">
        <v>270</v>
      </c>
      <c r="S43" s="61" t="s">
        <v>270</v>
      </c>
      <c r="T43" s="60">
        <v>0.68062656013255</v>
      </c>
    </row>
    <row r="44" spans="1:20" ht="14.25">
      <c r="A44" s="149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1"/>
    </row>
    <row r="45" spans="1:20" ht="14.25">
      <c r="A45" s="197" t="s">
        <v>191</v>
      </c>
      <c r="B45" s="287" t="s">
        <v>376</v>
      </c>
      <c r="C45" s="42">
        <v>2008</v>
      </c>
      <c r="D45" s="58">
        <v>0</v>
      </c>
      <c r="E45" s="25">
        <v>63.866</v>
      </c>
      <c r="F45" s="25">
        <v>619.779</v>
      </c>
      <c r="G45" s="70" t="s">
        <v>270</v>
      </c>
      <c r="H45" s="70" t="s">
        <v>270</v>
      </c>
      <c r="I45" s="70" t="s">
        <v>270</v>
      </c>
      <c r="J45" s="25">
        <v>0</v>
      </c>
      <c r="K45" s="60">
        <v>1.0832457003290479</v>
      </c>
      <c r="L45" s="60">
        <v>0.14988661744897785</v>
      </c>
      <c r="M45" s="70" t="s">
        <v>270</v>
      </c>
      <c r="N45" s="60">
        <v>0.012291528863258346</v>
      </c>
      <c r="O45" s="60">
        <v>0.0125615690804262</v>
      </c>
      <c r="P45" s="60">
        <v>0.9812094311036677</v>
      </c>
      <c r="Q45" s="60">
        <v>0.9812094311036677</v>
      </c>
      <c r="R45" s="61" t="s">
        <v>270</v>
      </c>
      <c r="S45" s="60">
        <v>7.6016625</v>
      </c>
      <c r="T45" s="60">
        <v>1.7599420049710024</v>
      </c>
    </row>
    <row r="46" spans="1:20" ht="14.25">
      <c r="A46" s="197"/>
      <c r="B46" s="288"/>
      <c r="C46" s="42">
        <v>2009</v>
      </c>
      <c r="D46" s="58">
        <v>0</v>
      </c>
      <c r="E46" s="25">
        <v>73.844</v>
      </c>
      <c r="F46" s="25">
        <v>586.621</v>
      </c>
      <c r="G46" s="61" t="s">
        <v>270</v>
      </c>
      <c r="H46" s="61" t="s">
        <v>270</v>
      </c>
      <c r="I46" s="61" t="s">
        <v>270</v>
      </c>
      <c r="J46" s="25">
        <v>0</v>
      </c>
      <c r="K46" s="60">
        <v>1.2517417320699067</v>
      </c>
      <c r="L46" s="60">
        <v>0.17006513494668457</v>
      </c>
      <c r="M46" s="61" t="s">
        <v>270</v>
      </c>
      <c r="N46" s="60">
        <v>0.01940815649867374</v>
      </c>
      <c r="O46" s="60">
        <v>0.019734601885971863</v>
      </c>
      <c r="P46" s="60">
        <v>0.9858341245881072</v>
      </c>
      <c r="Q46" s="60">
        <v>0.9858341245881072</v>
      </c>
      <c r="R46" s="25">
        <v>1619.9187675070027</v>
      </c>
      <c r="S46" s="60">
        <v>2.8864027710536693</v>
      </c>
      <c r="T46" s="60">
        <v>4.57404304678438</v>
      </c>
    </row>
    <row r="47" spans="1:20" ht="14.25">
      <c r="A47" s="149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1"/>
    </row>
    <row r="48" spans="1:20" ht="14.25">
      <c r="A48" s="197" t="s">
        <v>193</v>
      </c>
      <c r="B48" s="287" t="s">
        <v>194</v>
      </c>
      <c r="C48" s="42">
        <v>2008</v>
      </c>
      <c r="D48" s="58">
        <v>1.6521052631578947</v>
      </c>
      <c r="E48" s="25">
        <v>133.7376052631579</v>
      </c>
      <c r="F48" s="25">
        <v>556.5006052631578</v>
      </c>
      <c r="G48" s="25">
        <v>80949.80885632367</v>
      </c>
      <c r="H48" s="25">
        <v>66547.3</v>
      </c>
      <c r="I48" s="25">
        <v>28685.40936604014</v>
      </c>
      <c r="J48" s="25">
        <v>0.014601053207487783</v>
      </c>
      <c r="K48" s="60">
        <v>1.006890284059524</v>
      </c>
      <c r="L48" s="60">
        <v>0.9822589351881459</v>
      </c>
      <c r="M48" s="25">
        <v>91.19386740853032</v>
      </c>
      <c r="N48" s="60">
        <v>-0.007670509533693493</v>
      </c>
      <c r="O48" s="60">
        <v>-0.03997730569338065</v>
      </c>
      <c r="P48" s="60">
        <v>0.17115988382856537</v>
      </c>
      <c r="Q48" s="60">
        <v>0.5289661811972305</v>
      </c>
      <c r="R48" s="60">
        <v>0.9760014841496111</v>
      </c>
      <c r="S48" s="60">
        <v>1.019738200531818</v>
      </c>
      <c r="T48" s="60">
        <v>0.6681934835770216</v>
      </c>
    </row>
    <row r="49" spans="1:20" ht="14.25">
      <c r="A49" s="197"/>
      <c r="B49" s="288"/>
      <c r="C49" s="42">
        <v>2009</v>
      </c>
      <c r="D49" s="58">
        <v>1.7094285714285713</v>
      </c>
      <c r="E49" s="25">
        <v>139.08714285714288</v>
      </c>
      <c r="F49" s="25">
        <v>612.5602571428572</v>
      </c>
      <c r="G49" s="25">
        <v>81364.69998328597</v>
      </c>
      <c r="H49" s="25">
        <v>64321.57780377737</v>
      </c>
      <c r="I49" s="25">
        <v>28310.57997660037</v>
      </c>
      <c r="J49" s="25">
        <v>0</v>
      </c>
      <c r="K49" s="60">
        <v>1.0364192890381476</v>
      </c>
      <c r="L49" s="60">
        <v>0.9517400647310659</v>
      </c>
      <c r="M49" s="25">
        <v>91.78231242716177</v>
      </c>
      <c r="N49" s="60">
        <v>0.0035928885468331797</v>
      </c>
      <c r="O49" s="60">
        <v>0.021843239031544694</v>
      </c>
      <c r="P49" s="60">
        <v>0.16185696296980043</v>
      </c>
      <c r="Q49" s="60">
        <v>0.5813185305758142</v>
      </c>
      <c r="R49" s="60">
        <v>0.4847582257610061</v>
      </c>
      <c r="S49" s="60">
        <v>1.0997169715425634</v>
      </c>
      <c r="T49" s="60">
        <v>0.7699207630897311</v>
      </c>
    </row>
    <row r="50" spans="1:20" ht="14.25">
      <c r="A50" s="149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1"/>
    </row>
    <row r="51" spans="1:20" ht="14.25">
      <c r="A51" s="197" t="s">
        <v>195</v>
      </c>
      <c r="B51" s="287" t="s">
        <v>196</v>
      </c>
      <c r="C51" s="42">
        <v>2008</v>
      </c>
      <c r="D51" s="58">
        <v>2.1883333333333335</v>
      </c>
      <c r="E51" s="25">
        <v>350.51372222222227</v>
      </c>
      <c r="F51" s="25">
        <v>2857.5145</v>
      </c>
      <c r="G51" s="25">
        <v>160173.82584412288</v>
      </c>
      <c r="H51" s="25">
        <v>76902.8941355674</v>
      </c>
      <c r="I51" s="25">
        <v>32248.08326986545</v>
      </c>
      <c r="J51" s="25">
        <v>0</v>
      </c>
      <c r="K51" s="60">
        <v>1.350442766927284</v>
      </c>
      <c r="L51" s="60">
        <v>0.8575367967095916</v>
      </c>
      <c r="M51" s="25">
        <v>127.18578675727336</v>
      </c>
      <c r="N51" s="60">
        <v>0.028805364685205538</v>
      </c>
      <c r="O51" s="60">
        <v>0.04910746095167561</v>
      </c>
      <c r="P51" s="60">
        <v>0.607251842272172</v>
      </c>
      <c r="Q51" s="60">
        <v>0.9426852718799269</v>
      </c>
      <c r="R51" s="60">
        <v>23.004808049948334</v>
      </c>
      <c r="S51" s="60">
        <v>1.1394517914654967</v>
      </c>
      <c r="T51" s="60">
        <v>2.3329561977989766</v>
      </c>
    </row>
    <row r="52" spans="1:20" ht="14.25">
      <c r="A52" s="197"/>
      <c r="B52" s="288"/>
      <c r="C52" s="42">
        <v>2009</v>
      </c>
      <c r="D52" s="58">
        <v>2.4158823529411766</v>
      </c>
      <c r="E52" s="25">
        <v>309.8260588235294</v>
      </c>
      <c r="F52" s="25">
        <v>3026.515117647059</v>
      </c>
      <c r="G52" s="25">
        <v>128245.50766983199</v>
      </c>
      <c r="H52" s="25">
        <v>67847.35816897979</v>
      </c>
      <c r="I52" s="25">
        <v>18507.304601899195</v>
      </c>
      <c r="J52" s="25">
        <v>0</v>
      </c>
      <c r="K52" s="60">
        <v>1.1394757069959602</v>
      </c>
      <c r="L52" s="60">
        <v>0.6865661013883883</v>
      </c>
      <c r="M52" s="25">
        <v>241.3337806458403</v>
      </c>
      <c r="N52" s="60">
        <v>0.011394645575158686</v>
      </c>
      <c r="O52" s="60">
        <v>0.018211773526829317</v>
      </c>
      <c r="P52" s="60">
        <v>0.6440814660899936</v>
      </c>
      <c r="Q52" s="60">
        <v>0.971012477037024</v>
      </c>
      <c r="R52" s="60">
        <v>23.94234427550132</v>
      </c>
      <c r="S52" s="60">
        <v>1.0496496211440771</v>
      </c>
      <c r="T52" s="60">
        <v>0.6282467341272858</v>
      </c>
    </row>
    <row r="53" spans="1:20" ht="14.25">
      <c r="A53" s="149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1"/>
    </row>
    <row r="54" spans="1:20" ht="14.25">
      <c r="A54" s="197" t="s">
        <v>197</v>
      </c>
      <c r="B54" s="287" t="s">
        <v>198</v>
      </c>
      <c r="C54" s="42">
        <v>2008</v>
      </c>
      <c r="D54" s="58">
        <v>0.46166666666666667</v>
      </c>
      <c r="E54" s="25">
        <v>38.11033333333334</v>
      </c>
      <c r="F54" s="25">
        <v>41.75716666666666</v>
      </c>
      <c r="G54" s="25">
        <v>82549.45848375451</v>
      </c>
      <c r="H54" s="25">
        <v>80817.3285198556</v>
      </c>
      <c r="I54" s="25">
        <v>23106.137184115523</v>
      </c>
      <c r="J54" s="25">
        <v>59.16803182775568</v>
      </c>
      <c r="K54" s="60">
        <v>1.0134738633643883</v>
      </c>
      <c r="L54" s="60">
        <v>0.996479045647771</v>
      </c>
      <c r="M54" s="25">
        <v>80.08718205112181</v>
      </c>
      <c r="N54" s="60">
        <v>0.00913010584458988</v>
      </c>
      <c r="O54" s="60">
        <v>0.05508286803155189</v>
      </c>
      <c r="P54" s="60">
        <v>0.20770087370231857</v>
      </c>
      <c r="Q54" s="60">
        <v>0.6086061075344352</v>
      </c>
      <c r="R54" s="60">
        <v>0.39587675922403953</v>
      </c>
      <c r="S54" s="60">
        <v>1.0905202932236724</v>
      </c>
      <c r="T54" s="60">
        <v>0.7914645543144497</v>
      </c>
    </row>
    <row r="55" spans="1:20" ht="14.25">
      <c r="A55" s="197"/>
      <c r="B55" s="288"/>
      <c r="C55" s="42">
        <v>2009</v>
      </c>
      <c r="D55" s="58">
        <v>0.4166666666666667</v>
      </c>
      <c r="E55" s="25">
        <v>33.68033333333334</v>
      </c>
      <c r="F55" s="25">
        <v>38.66983333333334</v>
      </c>
      <c r="G55" s="25">
        <v>80832.8</v>
      </c>
      <c r="H55" s="25">
        <v>78752</v>
      </c>
      <c r="I55" s="25">
        <v>15804.4</v>
      </c>
      <c r="J55" s="25">
        <v>57.34148832379572</v>
      </c>
      <c r="K55" s="60">
        <v>0.9458597980800285</v>
      </c>
      <c r="L55" s="60">
        <v>0.9315309603455862</v>
      </c>
      <c r="M55" s="25">
        <v>105.63134317025637</v>
      </c>
      <c r="N55" s="60">
        <v>-0.04793995382976695</v>
      </c>
      <c r="O55" s="60">
        <v>-0.24588665447897623</v>
      </c>
      <c r="P55" s="60">
        <v>0.18121791749813593</v>
      </c>
      <c r="Q55" s="60">
        <v>0.5870683004409122</v>
      </c>
      <c r="R55" s="60">
        <v>0.3527230629844636</v>
      </c>
      <c r="S55" s="60">
        <v>1.065930540121766</v>
      </c>
      <c r="T55" s="60">
        <v>0.4636411450897889</v>
      </c>
    </row>
    <row r="56" spans="1:20" ht="14.25">
      <c r="A56" s="149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1"/>
    </row>
    <row r="57" spans="1:20" ht="14.25">
      <c r="A57" s="286" t="s">
        <v>199</v>
      </c>
      <c r="B57" s="287" t="s">
        <v>367</v>
      </c>
      <c r="C57" s="42">
        <v>2008</v>
      </c>
      <c r="D57" s="58">
        <v>0</v>
      </c>
      <c r="E57" s="25">
        <v>37.41133333333334</v>
      </c>
      <c r="F57" s="25">
        <v>22.81533333333333</v>
      </c>
      <c r="G57" s="70" t="s">
        <v>270</v>
      </c>
      <c r="H57" s="70" t="s">
        <v>270</v>
      </c>
      <c r="I57" s="70" t="s">
        <v>270</v>
      </c>
      <c r="J57" s="70" t="s">
        <v>270</v>
      </c>
      <c r="K57" s="60">
        <v>0.9802352900075985</v>
      </c>
      <c r="L57" s="60">
        <v>0.9796675895438308</v>
      </c>
      <c r="M57" s="25">
        <v>0</v>
      </c>
      <c r="N57" s="60">
        <v>-0.036469817055002685</v>
      </c>
      <c r="O57" s="60">
        <v>-0.07692912024888833</v>
      </c>
      <c r="P57" s="60">
        <v>0.5002191508634544</v>
      </c>
      <c r="Q57" s="60">
        <v>0.5002191508634544</v>
      </c>
      <c r="R57" s="61" t="s">
        <v>270</v>
      </c>
      <c r="S57" s="61" t="s">
        <v>270</v>
      </c>
      <c r="T57" s="60">
        <v>2.822093679458239</v>
      </c>
    </row>
    <row r="58" spans="1:20" ht="14.25">
      <c r="A58" s="197"/>
      <c r="B58" s="288"/>
      <c r="C58" s="42">
        <v>2009</v>
      </c>
      <c r="D58" s="58">
        <v>0.7666666666666666</v>
      </c>
      <c r="E58" s="25">
        <v>163.05633333333336</v>
      </c>
      <c r="F58" s="25">
        <v>133.25166666666667</v>
      </c>
      <c r="G58" s="70">
        <v>212682.1739130435</v>
      </c>
      <c r="H58" s="70">
        <v>212668.69565217392</v>
      </c>
      <c r="I58" s="70">
        <v>23159.565217391308</v>
      </c>
      <c r="J58" s="70">
        <v>87.77516223438097</v>
      </c>
      <c r="K58" s="60">
        <v>1.0056246183955446</v>
      </c>
      <c r="L58" s="60">
        <v>1.012959741550696</v>
      </c>
      <c r="M58" s="25">
        <v>83.36868980794864</v>
      </c>
      <c r="N58" s="60">
        <v>0.009487378284113019</v>
      </c>
      <c r="O58" s="60">
        <v>0.061956036598973446</v>
      </c>
      <c r="P58" s="60">
        <v>0.09370239271553826</v>
      </c>
      <c r="Q58" s="60">
        <v>0.09370239271553826</v>
      </c>
      <c r="R58" s="61">
        <v>0.44862566620755734</v>
      </c>
      <c r="S58" s="61">
        <v>0.40774162648176165</v>
      </c>
      <c r="T58" s="60">
        <v>0.8157930495010962</v>
      </c>
    </row>
    <row r="59" spans="1:20" ht="14.25">
      <c r="A59" s="149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1"/>
    </row>
    <row r="60" spans="1:20" ht="14.25">
      <c r="A60" s="286" t="s">
        <v>296</v>
      </c>
      <c r="B60" s="287" t="s">
        <v>204</v>
      </c>
      <c r="C60" s="42">
        <v>2008</v>
      </c>
      <c r="D60" s="58">
        <v>0.095</v>
      </c>
      <c r="E60" s="25">
        <v>36.7485</v>
      </c>
      <c r="F60" s="25">
        <v>373.0025</v>
      </c>
      <c r="G60" s="25">
        <v>386826.3157894737</v>
      </c>
      <c r="H60" s="25">
        <v>379452.63157894736</v>
      </c>
      <c r="I60" s="25">
        <v>13565.78947368421</v>
      </c>
      <c r="J60" s="25">
        <v>0</v>
      </c>
      <c r="K60" s="60">
        <v>0.9262790419237144</v>
      </c>
      <c r="L60" s="60">
        <v>0.9088685786322093</v>
      </c>
      <c r="M60" s="25">
        <v>73.40446168768186</v>
      </c>
      <c r="N60" s="60">
        <v>-0.007613158614846342</v>
      </c>
      <c r="O60" s="60">
        <v>-0.00972722367126823</v>
      </c>
      <c r="P60" s="60">
        <v>0.9249897788888815</v>
      </c>
      <c r="Q60" s="60">
        <v>0.9798205105863902</v>
      </c>
      <c r="R60" s="60">
        <v>1.0440293155567928</v>
      </c>
      <c r="S60" s="60">
        <v>1.081693296455626</v>
      </c>
      <c r="T60" s="60">
        <v>1.6265137676747174</v>
      </c>
    </row>
    <row r="61" spans="1:20" ht="14.25">
      <c r="A61" s="197"/>
      <c r="B61" s="288"/>
      <c r="C61" s="42">
        <v>2009</v>
      </c>
      <c r="D61" s="58">
        <v>0.125</v>
      </c>
      <c r="E61" s="25">
        <v>73.48175</v>
      </c>
      <c r="F61" s="25">
        <v>342.893</v>
      </c>
      <c r="G61" s="70">
        <v>587854</v>
      </c>
      <c r="H61" s="70">
        <v>584420</v>
      </c>
      <c r="I61" s="70" t="s">
        <v>270</v>
      </c>
      <c r="J61" s="25">
        <v>0</v>
      </c>
      <c r="K61" s="60">
        <v>0.8894964925766096</v>
      </c>
      <c r="L61" s="60">
        <v>0.8866132653680442</v>
      </c>
      <c r="M61" s="131" t="s">
        <v>270</v>
      </c>
      <c r="N61" s="60">
        <v>-0.02550302383518265</v>
      </c>
      <c r="O61" s="60">
        <v>-0.027230024541698143</v>
      </c>
      <c r="P61" s="60">
        <v>0.9491823980075417</v>
      </c>
      <c r="Q61" s="60">
        <v>0.9491823980075417</v>
      </c>
      <c r="R61" s="60">
        <v>1.0442016646307277</v>
      </c>
      <c r="S61" s="60">
        <v>1.0246918341662068</v>
      </c>
      <c r="T61" s="60">
        <v>0.4566924926529522</v>
      </c>
    </row>
    <row r="62" spans="1:20" ht="14.25">
      <c r="A62" s="149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1"/>
    </row>
    <row r="63" spans="1:20" ht="14.25">
      <c r="A63" s="286" t="s">
        <v>207</v>
      </c>
      <c r="B63" s="288" t="s">
        <v>208</v>
      </c>
      <c r="C63" s="42">
        <v>2008</v>
      </c>
      <c r="D63" s="58">
        <v>4.693333333333333</v>
      </c>
      <c r="E63" s="25">
        <v>3289.4716666666664</v>
      </c>
      <c r="F63" s="25">
        <v>1169.982</v>
      </c>
      <c r="G63" s="25">
        <v>700881.7471590909</v>
      </c>
      <c r="H63" s="25">
        <v>693899.3607954546</v>
      </c>
      <c r="I63" s="25">
        <v>30253.125</v>
      </c>
      <c r="J63" s="25">
        <v>0.3174685057056205</v>
      </c>
      <c r="K63" s="60">
        <v>1.0041383861850695</v>
      </c>
      <c r="L63" s="60">
        <v>0.9970696462644419</v>
      </c>
      <c r="M63" s="25">
        <v>90.7485139589261</v>
      </c>
      <c r="N63" s="60">
        <v>0.0073762452840900865</v>
      </c>
      <c r="O63" s="60">
        <v>0.0236637692431316</v>
      </c>
      <c r="P63" s="60">
        <v>0.362412128277757</v>
      </c>
      <c r="Q63" s="60">
        <v>0.36281526838304634</v>
      </c>
      <c r="R63" s="60">
        <v>2.039690722476016</v>
      </c>
      <c r="S63" s="60">
        <v>1.1419043425940787</v>
      </c>
      <c r="T63" s="60">
        <v>0.9892576010176812</v>
      </c>
    </row>
    <row r="64" spans="1:20" ht="14.25">
      <c r="A64" s="197"/>
      <c r="B64" s="288"/>
      <c r="C64" s="42">
        <v>2009</v>
      </c>
      <c r="D64" s="58">
        <v>1.6666666666666667</v>
      </c>
      <c r="E64" s="25">
        <v>1078.8716666666667</v>
      </c>
      <c r="F64" s="25">
        <v>792.9896666666666</v>
      </c>
      <c r="G64" s="25">
        <v>647323</v>
      </c>
      <c r="H64" s="25">
        <v>637826.4</v>
      </c>
      <c r="I64" s="25">
        <v>19668.4</v>
      </c>
      <c r="J64" s="25">
        <v>0.13013315191468638</v>
      </c>
      <c r="K64" s="60">
        <v>0.95380579005702</v>
      </c>
      <c r="L64" s="60">
        <v>0.9435363188754483</v>
      </c>
      <c r="M64" s="25">
        <v>235.7182078867625</v>
      </c>
      <c r="N64" s="60">
        <v>-0.06470313905786994</v>
      </c>
      <c r="O64" s="60">
        <v>-0.1493111441692492</v>
      </c>
      <c r="P64" s="60">
        <v>0.4086635849395263</v>
      </c>
      <c r="Q64" s="60">
        <v>0.4086635849395263</v>
      </c>
      <c r="R64" s="60">
        <v>2.2358836841330585</v>
      </c>
      <c r="S64" s="60">
        <v>1.329337927639675</v>
      </c>
      <c r="T64" s="60">
        <v>1.1150513454047168</v>
      </c>
    </row>
    <row r="65" spans="1:20" ht="14.25">
      <c r="A65" s="149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1"/>
    </row>
    <row r="66" spans="1:20" ht="14.25">
      <c r="A66" s="242"/>
      <c r="B66" s="288" t="s">
        <v>5</v>
      </c>
      <c r="C66" s="42">
        <v>2008</v>
      </c>
      <c r="D66" s="58">
        <v>11.485282392026576</v>
      </c>
      <c r="E66" s="25">
        <v>2859.1652392026576</v>
      </c>
      <c r="F66" s="25">
        <v>1900.494661129568</v>
      </c>
      <c r="G66" s="25">
        <v>248941.65782006152</v>
      </c>
      <c r="H66" s="25">
        <v>243747.17405201518</v>
      </c>
      <c r="I66" s="25">
        <v>24510.602620137863</v>
      </c>
      <c r="J66" s="25">
        <v>8.476556507473614</v>
      </c>
      <c r="K66" s="60">
        <v>1.0070869107496565</v>
      </c>
      <c r="L66" s="60">
        <v>1.0018582667413083</v>
      </c>
      <c r="M66" s="25">
        <v>78.27156492093002</v>
      </c>
      <c r="N66" s="60">
        <v>0.008760427400429741</v>
      </c>
      <c r="O66" s="60">
        <v>0.01852125368901077</v>
      </c>
      <c r="P66" s="60">
        <v>0.4709060279572991</v>
      </c>
      <c r="Q66" s="60">
        <v>0.5959455007633412</v>
      </c>
      <c r="R66" s="60">
        <v>1.4046863416903468</v>
      </c>
      <c r="S66" s="60">
        <v>0.8479021746174813</v>
      </c>
      <c r="T66" s="60">
        <v>0.8258498530612632</v>
      </c>
    </row>
    <row r="67" spans="1:20" ht="14.25">
      <c r="A67" s="244"/>
      <c r="B67" s="288"/>
      <c r="C67" s="42">
        <v>2009</v>
      </c>
      <c r="D67" s="58">
        <v>11.427003367003367</v>
      </c>
      <c r="E67" s="25">
        <v>2478.871249158249</v>
      </c>
      <c r="F67" s="25">
        <v>1862.2534107744107</v>
      </c>
      <c r="G67" s="25">
        <v>216930.99840297952</v>
      </c>
      <c r="H67" s="25">
        <v>213153.65576253308</v>
      </c>
      <c r="I67" s="25">
        <v>22584.077234502714</v>
      </c>
      <c r="J67" s="25">
        <v>6.697587424738299</v>
      </c>
      <c r="K67" s="60">
        <v>0.9986976807095392</v>
      </c>
      <c r="L67" s="60">
        <v>0.9948328591662741</v>
      </c>
      <c r="M67" s="25">
        <v>85.66272474521371</v>
      </c>
      <c r="N67" s="60">
        <v>-0.0028709675675685302</v>
      </c>
      <c r="O67" s="60">
        <v>-0.00600143718702191</v>
      </c>
      <c r="P67" s="60">
        <v>0.4821683764994729</v>
      </c>
      <c r="Q67" s="60">
        <v>0.6120928729726579</v>
      </c>
      <c r="R67" s="60">
        <v>1.3634237316157523</v>
      </c>
      <c r="S67" s="60">
        <v>0.8376252781971976</v>
      </c>
      <c r="T67" s="60">
        <v>0.8158048489776784</v>
      </c>
    </row>
  </sheetData>
  <sheetProtection/>
  <mergeCells count="79">
    <mergeCell ref="K5:M7"/>
    <mergeCell ref="K8:K14"/>
    <mergeCell ref="L8:L14"/>
    <mergeCell ref="M8:M13"/>
    <mergeCell ref="J8:J13"/>
    <mergeCell ref="A5:B14"/>
    <mergeCell ref="C5:C14"/>
    <mergeCell ref="D5:F7"/>
    <mergeCell ref="G5:I7"/>
    <mergeCell ref="J5:J7"/>
    <mergeCell ref="D8:D14"/>
    <mergeCell ref="E8:E13"/>
    <mergeCell ref="F8:F13"/>
    <mergeCell ref="G8:G13"/>
    <mergeCell ref="H8:H13"/>
    <mergeCell ref="I8:I13"/>
    <mergeCell ref="Q8:Q14"/>
    <mergeCell ref="R8:R14"/>
    <mergeCell ref="S8:S14"/>
    <mergeCell ref="N5:O7"/>
    <mergeCell ref="P5:Q7"/>
    <mergeCell ref="R5:T7"/>
    <mergeCell ref="T8:T14"/>
    <mergeCell ref="N8:N14"/>
    <mergeCell ref="O8:O14"/>
    <mergeCell ref="P8:P14"/>
    <mergeCell ref="A15:A16"/>
    <mergeCell ref="B15:B16"/>
    <mergeCell ref="A18:A19"/>
    <mergeCell ref="B18:B19"/>
    <mergeCell ref="A21:A22"/>
    <mergeCell ref="B21:B22"/>
    <mergeCell ref="A17:T17"/>
    <mergeCell ref="A20:T20"/>
    <mergeCell ref="A39:A40"/>
    <mergeCell ref="B39:B40"/>
    <mergeCell ref="A24:A25"/>
    <mergeCell ref="B24:B25"/>
    <mergeCell ref="A27:A28"/>
    <mergeCell ref="B27:B28"/>
    <mergeCell ref="A30:A31"/>
    <mergeCell ref="B30:B31"/>
    <mergeCell ref="B57:B58"/>
    <mergeCell ref="A42:A43"/>
    <mergeCell ref="B42:B43"/>
    <mergeCell ref="A45:A46"/>
    <mergeCell ref="B45:B46"/>
    <mergeCell ref="A48:A49"/>
    <mergeCell ref="B48:B49"/>
    <mergeCell ref="A60:A61"/>
    <mergeCell ref="B60:B61"/>
    <mergeCell ref="A63:A64"/>
    <mergeCell ref="B63:B64"/>
    <mergeCell ref="B66:B67"/>
    <mergeCell ref="A51:A52"/>
    <mergeCell ref="B51:B52"/>
    <mergeCell ref="A54:A55"/>
    <mergeCell ref="B54:B55"/>
    <mergeCell ref="A57:A58"/>
    <mergeCell ref="A23:T23"/>
    <mergeCell ref="A26:T26"/>
    <mergeCell ref="A29:T29"/>
    <mergeCell ref="A32:T32"/>
    <mergeCell ref="A35:T35"/>
    <mergeCell ref="A38:T38"/>
    <mergeCell ref="A33:A34"/>
    <mergeCell ref="B33:B34"/>
    <mergeCell ref="A36:A37"/>
    <mergeCell ref="B36:B37"/>
    <mergeCell ref="A59:T59"/>
    <mergeCell ref="A62:T62"/>
    <mergeCell ref="A65:T65"/>
    <mergeCell ref="A66:A67"/>
    <mergeCell ref="A41:T41"/>
    <mergeCell ref="A44:T44"/>
    <mergeCell ref="A47:T47"/>
    <mergeCell ref="A50:T50"/>
    <mergeCell ref="A53:T53"/>
    <mergeCell ref="A56:T5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68"/>
  <sheetViews>
    <sheetView zoomScalePageLayoutView="0" workbookViewId="0" topLeftCell="A1">
      <selection activeCell="A1" sqref="A1"/>
    </sheetView>
  </sheetViews>
  <sheetFormatPr defaultColWidth="9.140625" defaultRowHeight="15"/>
  <cols>
    <col min="1" max="6" width="8.8515625" style="132" customWidth="1"/>
    <col min="7" max="7" width="10.00390625" style="132" bestFit="1" customWidth="1"/>
    <col min="8" max="16384" width="8.8515625" style="132" customWidth="1"/>
  </cols>
  <sheetData>
    <row r="1" ht="15">
      <c r="A1" s="134" t="s">
        <v>386</v>
      </c>
    </row>
    <row r="5" spans="1:3" ht="12.75">
      <c r="A5" s="135" t="s">
        <v>387</v>
      </c>
      <c r="B5" s="135"/>
      <c r="C5" s="135"/>
    </row>
    <row r="7" ht="12.75">
      <c r="A7" s="135" t="s">
        <v>388</v>
      </c>
    </row>
    <row r="8" spans="1:6" ht="12.75">
      <c r="A8" s="133" t="s">
        <v>389</v>
      </c>
      <c r="F8" s="133"/>
    </row>
    <row r="10" ht="12.75">
      <c r="A10" s="135" t="s">
        <v>390</v>
      </c>
    </row>
    <row r="11" ht="12.75">
      <c r="A11" s="133" t="s">
        <v>391</v>
      </c>
    </row>
    <row r="13" ht="12.75">
      <c r="A13" s="135" t="s">
        <v>392</v>
      </c>
    </row>
    <row r="14" ht="12.75">
      <c r="A14" s="133" t="s">
        <v>393</v>
      </c>
    </row>
    <row r="17" ht="12.75">
      <c r="A17" s="135" t="s">
        <v>394</v>
      </c>
    </row>
    <row r="19" ht="12.75">
      <c r="A19" s="135" t="s">
        <v>395</v>
      </c>
    </row>
    <row r="20" ht="12.75">
      <c r="A20" s="132" t="s">
        <v>396</v>
      </c>
    </row>
    <row r="22" ht="12.75">
      <c r="A22" s="135" t="s">
        <v>397</v>
      </c>
    </row>
    <row r="23" ht="12.75">
      <c r="A23" s="132" t="s">
        <v>398</v>
      </c>
    </row>
    <row r="25" ht="12.75">
      <c r="A25" s="135" t="s">
        <v>399</v>
      </c>
    </row>
    <row r="26" ht="12.75">
      <c r="A26" s="132" t="s">
        <v>400</v>
      </c>
    </row>
    <row r="29" ht="12.75">
      <c r="A29" s="135" t="s">
        <v>401</v>
      </c>
    </row>
    <row r="31" ht="12.75">
      <c r="A31" s="135" t="s">
        <v>402</v>
      </c>
    </row>
    <row r="32" ht="12.75">
      <c r="A32" s="132" t="s">
        <v>403</v>
      </c>
    </row>
    <row r="35" ht="12.75">
      <c r="A35" s="135" t="s">
        <v>404</v>
      </c>
    </row>
    <row r="37" ht="12.75">
      <c r="A37" s="135" t="s">
        <v>405</v>
      </c>
    </row>
    <row r="38" ht="12.75">
      <c r="A38" s="133" t="s">
        <v>406</v>
      </c>
    </row>
    <row r="39" ht="12.75">
      <c r="A39" s="132" t="s">
        <v>407</v>
      </c>
    </row>
    <row r="41" ht="12.75">
      <c r="A41" s="135" t="s">
        <v>408</v>
      </c>
    </row>
    <row r="42" ht="12.75">
      <c r="A42" s="133" t="s">
        <v>409</v>
      </c>
    </row>
    <row r="43" ht="12.75">
      <c r="A43" s="132" t="s">
        <v>410</v>
      </c>
    </row>
    <row r="45" ht="12.75">
      <c r="A45" s="135" t="s">
        <v>411</v>
      </c>
    </row>
    <row r="46" ht="12.75">
      <c r="A46" s="132" t="s">
        <v>412</v>
      </c>
    </row>
    <row r="49" ht="12.75">
      <c r="A49" s="135" t="s">
        <v>413</v>
      </c>
    </row>
    <row r="51" spans="1:4" ht="12.75">
      <c r="A51" s="135" t="s">
        <v>414</v>
      </c>
      <c r="B51" s="135"/>
      <c r="C51" s="135"/>
      <c r="D51" s="135"/>
    </row>
    <row r="52" ht="12.75">
      <c r="A52" s="133" t="s">
        <v>415</v>
      </c>
    </row>
    <row r="53" ht="12.75">
      <c r="A53" s="133" t="s">
        <v>416</v>
      </c>
    </row>
    <row r="55" ht="12.75">
      <c r="A55" s="135" t="s">
        <v>417</v>
      </c>
    </row>
    <row r="56" ht="12.75">
      <c r="A56" s="133" t="s">
        <v>418</v>
      </c>
    </row>
    <row r="57" ht="12.75">
      <c r="A57" s="133" t="s">
        <v>419</v>
      </c>
    </row>
    <row r="60" ht="12.75">
      <c r="A60" s="135" t="s">
        <v>420</v>
      </c>
    </row>
    <row r="62" ht="12.75">
      <c r="A62" s="135" t="s">
        <v>421</v>
      </c>
    </row>
    <row r="63" ht="12.75">
      <c r="A63" s="133" t="s">
        <v>422</v>
      </c>
    </row>
    <row r="64" ht="12.75">
      <c r="A64" s="133" t="s">
        <v>423</v>
      </c>
    </row>
    <row r="66" ht="12.75">
      <c r="A66" s="135" t="s">
        <v>424</v>
      </c>
    </row>
    <row r="67" ht="12.75">
      <c r="A67" s="133" t="s">
        <v>425</v>
      </c>
    </row>
    <row r="68" ht="12.75">
      <c r="A68" s="133" t="s">
        <v>426</v>
      </c>
    </row>
    <row r="71" ht="12.75">
      <c r="A71" s="135" t="s">
        <v>427</v>
      </c>
    </row>
    <row r="73" ht="12.75">
      <c r="A73" s="135" t="s">
        <v>428</v>
      </c>
    </row>
    <row r="74" ht="12.75">
      <c r="A74" s="133" t="s">
        <v>429</v>
      </c>
    </row>
    <row r="75" ht="12.75">
      <c r="A75" s="133" t="s">
        <v>430</v>
      </c>
    </row>
    <row r="77" ht="12.75">
      <c r="A77" s="135" t="s">
        <v>431</v>
      </c>
    </row>
    <row r="78" ht="12.75">
      <c r="A78" s="133" t="s">
        <v>432</v>
      </c>
    </row>
    <row r="79" ht="12.75">
      <c r="A79" s="133" t="s">
        <v>433</v>
      </c>
    </row>
    <row r="81" ht="12.75">
      <c r="A81" s="135" t="s">
        <v>434</v>
      </c>
    </row>
    <row r="82" ht="12.75">
      <c r="A82" s="133" t="s">
        <v>435</v>
      </c>
    </row>
    <row r="83" ht="12.75">
      <c r="A83" s="133" t="s">
        <v>436</v>
      </c>
    </row>
    <row r="87" ht="13.5">
      <c r="A87" s="136" t="s">
        <v>437</v>
      </c>
    </row>
    <row r="90" spans="1:3" ht="12.75">
      <c r="A90" s="135" t="s">
        <v>387</v>
      </c>
      <c r="B90" s="135"/>
      <c r="C90" s="135"/>
    </row>
    <row r="92" ht="12.75">
      <c r="A92" s="135" t="s">
        <v>438</v>
      </c>
    </row>
    <row r="93" spans="1:6" ht="12.75">
      <c r="A93" s="133" t="s">
        <v>439</v>
      </c>
      <c r="F93" s="133"/>
    </row>
    <row r="95" ht="12.75">
      <c r="A95" s="135" t="s">
        <v>440</v>
      </c>
    </row>
    <row r="96" ht="12.75">
      <c r="A96" s="133" t="s">
        <v>441</v>
      </c>
    </row>
    <row r="98" ht="12.75">
      <c r="A98" s="135" t="s">
        <v>442</v>
      </c>
    </row>
    <row r="99" ht="12.75">
      <c r="A99" s="133" t="s">
        <v>443</v>
      </c>
    </row>
    <row r="102" ht="12.75">
      <c r="A102" s="135" t="s">
        <v>394</v>
      </c>
    </row>
    <row r="104" ht="12.75">
      <c r="A104" s="135" t="s">
        <v>395</v>
      </c>
    </row>
    <row r="105" ht="12.75">
      <c r="A105" s="132" t="s">
        <v>396</v>
      </c>
    </row>
    <row r="107" ht="12.75">
      <c r="A107" s="135" t="s">
        <v>397</v>
      </c>
    </row>
    <row r="108" ht="12.75">
      <c r="A108" s="132" t="s">
        <v>398</v>
      </c>
    </row>
    <row r="110" ht="12.75">
      <c r="A110" s="135" t="s">
        <v>399</v>
      </c>
    </row>
    <row r="111" ht="12.75">
      <c r="A111" s="132" t="s">
        <v>400</v>
      </c>
    </row>
    <row r="114" ht="12.75">
      <c r="A114" s="135" t="s">
        <v>401</v>
      </c>
    </row>
    <row r="116" ht="12.75">
      <c r="A116" s="135" t="s">
        <v>402</v>
      </c>
    </row>
    <row r="117" ht="12.75">
      <c r="A117" s="132" t="s">
        <v>403</v>
      </c>
    </row>
    <row r="120" ht="12.75">
      <c r="A120" s="135" t="s">
        <v>404</v>
      </c>
    </row>
    <row r="122" ht="12.75">
      <c r="A122" s="135" t="s">
        <v>405</v>
      </c>
    </row>
    <row r="123" ht="12.75">
      <c r="A123" s="133" t="s">
        <v>406</v>
      </c>
    </row>
    <row r="124" ht="12.75">
      <c r="A124" s="132" t="s">
        <v>407</v>
      </c>
    </row>
    <row r="126" ht="12.75">
      <c r="A126" s="135" t="s">
        <v>408</v>
      </c>
    </row>
    <row r="127" ht="12.75">
      <c r="A127" s="133" t="s">
        <v>409</v>
      </c>
    </row>
    <row r="128" ht="12.75">
      <c r="A128" s="132" t="s">
        <v>410</v>
      </c>
    </row>
    <row r="130" ht="12.75">
      <c r="A130" s="135" t="s">
        <v>411</v>
      </c>
    </row>
    <row r="131" ht="12.75">
      <c r="A131" s="132" t="s">
        <v>412</v>
      </c>
    </row>
    <row r="134" ht="12.75">
      <c r="A134" s="135" t="s">
        <v>413</v>
      </c>
    </row>
    <row r="136" spans="1:4" ht="12.75">
      <c r="A136" s="135" t="s">
        <v>414</v>
      </c>
      <c r="B136" s="135"/>
      <c r="C136" s="135"/>
      <c r="D136" s="135"/>
    </row>
    <row r="137" ht="12.75">
      <c r="A137" s="133" t="s">
        <v>415</v>
      </c>
    </row>
    <row r="138" ht="12.75">
      <c r="A138" s="133" t="s">
        <v>416</v>
      </c>
    </row>
    <row r="140" ht="12.75">
      <c r="A140" s="135" t="s">
        <v>417</v>
      </c>
    </row>
    <row r="141" ht="12.75">
      <c r="A141" s="133" t="s">
        <v>418</v>
      </c>
    </row>
    <row r="142" ht="12.75">
      <c r="A142" s="133" t="s">
        <v>444</v>
      </c>
    </row>
    <row r="145" ht="12.75">
      <c r="A145" s="135" t="s">
        <v>420</v>
      </c>
    </row>
    <row r="147" ht="12.75">
      <c r="A147" s="135" t="s">
        <v>421</v>
      </c>
    </row>
    <row r="148" ht="12.75">
      <c r="A148" s="133" t="s">
        <v>422</v>
      </c>
    </row>
    <row r="149" ht="12.75">
      <c r="A149" s="133" t="s">
        <v>445</v>
      </c>
    </row>
    <row r="151" ht="12.75">
      <c r="A151" s="135" t="s">
        <v>424</v>
      </c>
    </row>
    <row r="152" ht="12.75">
      <c r="A152" s="133" t="s">
        <v>425</v>
      </c>
    </row>
    <row r="153" ht="12.75">
      <c r="A153" s="133" t="s">
        <v>446</v>
      </c>
    </row>
    <row r="156" ht="12.75">
      <c r="A156" s="135" t="s">
        <v>427</v>
      </c>
    </row>
    <row r="158" ht="12.75">
      <c r="A158" s="135" t="s">
        <v>428</v>
      </c>
    </row>
    <row r="159" ht="12.75">
      <c r="A159" s="133" t="s">
        <v>429</v>
      </c>
    </row>
    <row r="160" ht="12.75">
      <c r="A160" s="133" t="s">
        <v>447</v>
      </c>
    </row>
    <row r="162" ht="12.75">
      <c r="A162" s="135" t="s">
        <v>431</v>
      </c>
    </row>
    <row r="163" ht="12.75">
      <c r="A163" s="133" t="s">
        <v>432</v>
      </c>
    </row>
    <row r="164" ht="12.75">
      <c r="A164" s="133" t="s">
        <v>448</v>
      </c>
    </row>
    <row r="166" ht="12.75">
      <c r="A166" s="135" t="s">
        <v>434</v>
      </c>
    </row>
    <row r="167" ht="12.75">
      <c r="A167" s="133" t="s">
        <v>435</v>
      </c>
    </row>
    <row r="168" ht="12.75">
      <c r="A168" s="133" t="s">
        <v>449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H7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3.7109375" style="7" customWidth="1"/>
    <col min="3" max="3" width="31.00390625" style="7" bestFit="1" customWidth="1"/>
    <col min="4" max="5" width="10.8515625" style="7" bestFit="1" customWidth="1"/>
    <col min="6" max="7" width="8.7109375" style="7" customWidth="1"/>
    <col min="8" max="9" width="8.7109375" style="7" bestFit="1" customWidth="1"/>
    <col min="10" max="11" width="10.00390625" style="7" bestFit="1" customWidth="1"/>
    <col min="12" max="13" width="9.7109375" style="7" customWidth="1"/>
    <col min="14" max="15" width="13.7109375" style="7" customWidth="1"/>
    <col min="16" max="16" width="10.00390625" style="7" bestFit="1" customWidth="1"/>
    <col min="17" max="17" width="9.140625" style="7" bestFit="1" customWidth="1"/>
    <col min="18" max="21" width="10.00390625" style="7" bestFit="1" customWidth="1"/>
    <col min="22" max="25" width="9.140625" style="7" bestFit="1" customWidth="1"/>
    <col min="26" max="27" width="10.00390625" style="7" bestFit="1" customWidth="1"/>
    <col min="28" max="31" width="9.140625" style="7" bestFit="1" customWidth="1"/>
    <col min="32" max="33" width="9.7109375" style="7" customWidth="1"/>
    <col min="34" max="35" width="12.7109375" style="7" customWidth="1"/>
    <col min="36" max="39" width="8.7109375" style="7" bestFit="1" customWidth="1"/>
    <col min="40" max="41" width="9.7109375" style="7" customWidth="1"/>
    <col min="42" max="43" width="8.7109375" style="7" bestFit="1" customWidth="1"/>
    <col min="44" max="46" width="11.00390625" style="7" bestFit="1" customWidth="1"/>
    <col min="47" max="49" width="10.00390625" style="7" bestFit="1" customWidth="1"/>
    <col min="50" max="61" width="11.00390625" style="7" bestFit="1" customWidth="1"/>
    <col min="62" max="64" width="10.00390625" style="7" bestFit="1" customWidth="1"/>
    <col min="65" max="68" width="11.00390625" style="7" bestFit="1" customWidth="1"/>
    <col min="69" max="70" width="10.00390625" style="7" bestFit="1" customWidth="1"/>
    <col min="71" max="74" width="11.00390625" style="7" bestFit="1" customWidth="1"/>
    <col min="75" max="79" width="10.00390625" style="7" bestFit="1" customWidth="1"/>
    <col min="80" max="83" width="11.00390625" style="7" bestFit="1" customWidth="1"/>
    <col min="84" max="84" width="10.00390625" style="7" bestFit="1" customWidth="1"/>
    <col min="85" max="85" width="9.28125" style="7" bestFit="1" customWidth="1"/>
    <col min="86" max="101" width="11.00390625" style="7" bestFit="1" customWidth="1"/>
    <col min="102" max="103" width="10.00390625" style="7" bestFit="1" customWidth="1"/>
    <col min="104" max="107" width="11.00390625" style="7" bestFit="1" customWidth="1"/>
    <col min="108" max="109" width="10.00390625" style="7" bestFit="1" customWidth="1"/>
    <col min="110" max="116" width="11.00390625" style="7" bestFit="1" customWidth="1"/>
    <col min="117" max="118" width="10.00390625" style="7" bestFit="1" customWidth="1"/>
    <col min="119" max="122" width="11.00390625" style="7" bestFit="1" customWidth="1"/>
    <col min="123" max="136" width="10.00390625" style="7" bestFit="1" customWidth="1"/>
    <col min="137" max="139" width="11.00390625" style="7" bestFit="1" customWidth="1"/>
    <col min="140" max="142" width="10.00390625" style="7" bestFit="1" customWidth="1"/>
    <col min="143" max="146" width="11.00390625" style="7" bestFit="1" customWidth="1"/>
    <col min="147" max="152" width="10.00390625" style="7" bestFit="1" customWidth="1"/>
    <col min="153" max="154" width="9.28125" style="7" bestFit="1" customWidth="1"/>
    <col min="155" max="158" width="11.00390625" style="7" bestFit="1" customWidth="1"/>
    <col min="159" max="159" width="10.00390625" style="7" bestFit="1" customWidth="1"/>
    <col min="160" max="162" width="11.00390625" style="7" bestFit="1" customWidth="1"/>
    <col min="163" max="164" width="10.00390625" style="7" bestFit="1" customWidth="1"/>
    <col min="165" max="175" width="9.28125" style="7" bestFit="1" customWidth="1"/>
    <col min="176" max="177" width="10.00390625" style="7" bestFit="1" customWidth="1"/>
    <col min="178" max="185" width="9.28125" style="7" bestFit="1" customWidth="1"/>
    <col min="186" max="188" width="11.00390625" style="7" bestFit="1" customWidth="1"/>
    <col min="189" max="190" width="10.00390625" style="7" bestFit="1" customWidth="1"/>
    <col min="191" max="16384" width="9.140625" style="7" customWidth="1"/>
  </cols>
  <sheetData>
    <row r="1" spans="1:35" ht="14.25">
      <c r="A1" s="1" t="s">
        <v>91</v>
      </c>
      <c r="B1" s="1"/>
      <c r="C1" s="1"/>
      <c r="D1" s="1"/>
      <c r="E1" s="1"/>
      <c r="F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ht="14.25">
      <c r="A2" s="1" t="s">
        <v>92</v>
      </c>
      <c r="B2" s="1"/>
      <c r="C2" s="1"/>
      <c r="D2" s="1"/>
      <c r="E2" s="1"/>
      <c r="F2" s="8"/>
      <c r="N2" s="8"/>
      <c r="O2" s="8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158" ht="12">
      <c r="A3" s="21"/>
      <c r="B3" s="21"/>
      <c r="C3" s="21"/>
      <c r="D3" s="37"/>
      <c r="E3" s="21"/>
      <c r="F3" s="21"/>
      <c r="G3" s="21"/>
      <c r="H3" s="21"/>
      <c r="I3" s="21"/>
      <c r="J3" s="21"/>
      <c r="K3" s="21"/>
      <c r="L3" s="21"/>
      <c r="M3" s="21"/>
      <c r="N3" s="22"/>
      <c r="O3" s="22"/>
      <c r="P3" s="22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38"/>
      <c r="AK3" s="38"/>
      <c r="AL3" s="38"/>
      <c r="AM3" s="38"/>
      <c r="AN3" s="38"/>
      <c r="AO3" s="38"/>
      <c r="AP3" s="38"/>
      <c r="AQ3" s="38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</row>
    <row r="4" spans="1:158" ht="12">
      <c r="A4" s="21"/>
      <c r="B4" s="21"/>
      <c r="C4" s="21"/>
      <c r="D4" s="13" t="s">
        <v>3</v>
      </c>
      <c r="E4" s="21"/>
      <c r="F4" s="21"/>
      <c r="G4" s="21"/>
      <c r="H4" s="21"/>
      <c r="I4" s="21"/>
      <c r="J4" s="21"/>
      <c r="K4" s="21"/>
      <c r="L4" s="21"/>
      <c r="M4" s="21"/>
      <c r="N4" s="22"/>
      <c r="O4" s="21"/>
      <c r="P4" s="22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</row>
    <row r="5" spans="1:158" ht="12">
      <c r="A5" s="175" t="s">
        <v>4</v>
      </c>
      <c r="B5" s="169"/>
      <c r="C5" s="163"/>
      <c r="D5" s="175" t="s">
        <v>5</v>
      </c>
      <c r="E5" s="163"/>
      <c r="F5" s="162" t="s">
        <v>6</v>
      </c>
      <c r="G5" s="163"/>
      <c r="H5" s="162" t="s">
        <v>7</v>
      </c>
      <c r="I5" s="163"/>
      <c r="J5" s="176" t="s">
        <v>8</v>
      </c>
      <c r="K5" s="177"/>
      <c r="L5" s="162" t="s">
        <v>9</v>
      </c>
      <c r="M5" s="163"/>
      <c r="N5" s="162" t="s">
        <v>93</v>
      </c>
      <c r="O5" s="163"/>
      <c r="P5" s="162" t="s">
        <v>11</v>
      </c>
      <c r="Q5" s="163"/>
      <c r="R5" s="162" t="s">
        <v>12</v>
      </c>
      <c r="S5" s="163"/>
      <c r="T5" s="162" t="s">
        <v>13</v>
      </c>
      <c r="U5" s="163"/>
      <c r="V5" s="162" t="s">
        <v>14</v>
      </c>
      <c r="W5" s="163"/>
      <c r="X5" s="162" t="s">
        <v>15</v>
      </c>
      <c r="Y5" s="163"/>
      <c r="Z5" s="162" t="s">
        <v>16</v>
      </c>
      <c r="AA5" s="163"/>
      <c r="AB5" s="162" t="s">
        <v>17</v>
      </c>
      <c r="AC5" s="163"/>
      <c r="AD5" s="162" t="s">
        <v>18</v>
      </c>
      <c r="AE5" s="163"/>
      <c r="AF5" s="162" t="s">
        <v>19</v>
      </c>
      <c r="AG5" s="163"/>
      <c r="AH5" s="162" t="s">
        <v>20</v>
      </c>
      <c r="AI5" s="163"/>
      <c r="AJ5" s="162" t="s">
        <v>21</v>
      </c>
      <c r="AK5" s="163"/>
      <c r="AL5" s="168" t="s">
        <v>22</v>
      </c>
      <c r="AM5" s="169"/>
      <c r="AN5" s="162" t="s">
        <v>23</v>
      </c>
      <c r="AO5" s="163"/>
      <c r="AP5" s="162" t="s">
        <v>24</v>
      </c>
      <c r="AQ5" s="163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</row>
    <row r="6" spans="1:158" ht="12">
      <c r="A6" s="164"/>
      <c r="B6" s="170"/>
      <c r="C6" s="165"/>
      <c r="D6" s="164"/>
      <c r="E6" s="165"/>
      <c r="F6" s="164"/>
      <c r="G6" s="165"/>
      <c r="H6" s="164"/>
      <c r="I6" s="165"/>
      <c r="J6" s="178"/>
      <c r="K6" s="179"/>
      <c r="L6" s="164"/>
      <c r="M6" s="165"/>
      <c r="N6" s="164"/>
      <c r="O6" s="165"/>
      <c r="P6" s="164"/>
      <c r="Q6" s="165"/>
      <c r="R6" s="164"/>
      <c r="S6" s="165"/>
      <c r="T6" s="164"/>
      <c r="U6" s="165"/>
      <c r="V6" s="164"/>
      <c r="W6" s="165"/>
      <c r="X6" s="164"/>
      <c r="Y6" s="165"/>
      <c r="Z6" s="164"/>
      <c r="AA6" s="165"/>
      <c r="AB6" s="164"/>
      <c r="AC6" s="165"/>
      <c r="AD6" s="164"/>
      <c r="AE6" s="165"/>
      <c r="AF6" s="164"/>
      <c r="AG6" s="165"/>
      <c r="AH6" s="164"/>
      <c r="AI6" s="165"/>
      <c r="AJ6" s="164"/>
      <c r="AK6" s="165"/>
      <c r="AL6" s="170"/>
      <c r="AM6" s="170"/>
      <c r="AN6" s="164"/>
      <c r="AO6" s="165"/>
      <c r="AP6" s="164"/>
      <c r="AQ6" s="165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</row>
    <row r="7" spans="1:158" ht="12">
      <c r="A7" s="164"/>
      <c r="B7" s="170"/>
      <c r="C7" s="165"/>
      <c r="D7" s="166"/>
      <c r="E7" s="167"/>
      <c r="F7" s="166"/>
      <c r="G7" s="167"/>
      <c r="H7" s="166"/>
      <c r="I7" s="167"/>
      <c r="J7" s="180"/>
      <c r="K7" s="181"/>
      <c r="L7" s="166"/>
      <c r="M7" s="167"/>
      <c r="N7" s="166"/>
      <c r="O7" s="167"/>
      <c r="P7" s="166"/>
      <c r="Q7" s="167"/>
      <c r="R7" s="166"/>
      <c r="S7" s="167"/>
      <c r="T7" s="166"/>
      <c r="U7" s="167"/>
      <c r="V7" s="166"/>
      <c r="W7" s="167"/>
      <c r="X7" s="166"/>
      <c r="Y7" s="167"/>
      <c r="Z7" s="166"/>
      <c r="AA7" s="167"/>
      <c r="AB7" s="166"/>
      <c r="AC7" s="167"/>
      <c r="AD7" s="166"/>
      <c r="AE7" s="167"/>
      <c r="AF7" s="166"/>
      <c r="AG7" s="167"/>
      <c r="AH7" s="166"/>
      <c r="AI7" s="167"/>
      <c r="AJ7" s="166"/>
      <c r="AK7" s="167"/>
      <c r="AL7" s="171"/>
      <c r="AM7" s="171"/>
      <c r="AN7" s="166"/>
      <c r="AO7" s="167"/>
      <c r="AP7" s="166"/>
      <c r="AQ7" s="167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</row>
    <row r="8" spans="1:158" ht="12">
      <c r="A8" s="166"/>
      <c r="B8" s="171"/>
      <c r="C8" s="167"/>
      <c r="D8" s="39">
        <v>40178</v>
      </c>
      <c r="E8" s="40" t="s">
        <v>94</v>
      </c>
      <c r="F8" s="39">
        <v>40178</v>
      </c>
      <c r="G8" s="40" t="s">
        <v>94</v>
      </c>
      <c r="H8" s="39">
        <v>40178</v>
      </c>
      <c r="I8" s="40" t="s">
        <v>94</v>
      </c>
      <c r="J8" s="39">
        <v>40178</v>
      </c>
      <c r="K8" s="40" t="s">
        <v>94</v>
      </c>
      <c r="L8" s="39">
        <v>40178</v>
      </c>
      <c r="M8" s="40" t="s">
        <v>94</v>
      </c>
      <c r="N8" s="39">
        <v>40178</v>
      </c>
      <c r="O8" s="40" t="s">
        <v>94</v>
      </c>
      <c r="P8" s="39">
        <v>40178</v>
      </c>
      <c r="Q8" s="40" t="s">
        <v>94</v>
      </c>
      <c r="R8" s="39">
        <v>40178</v>
      </c>
      <c r="S8" s="40" t="s">
        <v>94</v>
      </c>
      <c r="T8" s="39">
        <v>40178</v>
      </c>
      <c r="U8" s="40" t="s">
        <v>94</v>
      </c>
      <c r="V8" s="39">
        <v>40178</v>
      </c>
      <c r="W8" s="40" t="s">
        <v>94</v>
      </c>
      <c r="X8" s="39">
        <v>40178</v>
      </c>
      <c r="Y8" s="40" t="s">
        <v>94</v>
      </c>
      <c r="Z8" s="39">
        <v>40178</v>
      </c>
      <c r="AA8" s="40" t="s">
        <v>94</v>
      </c>
      <c r="AB8" s="39">
        <v>40178</v>
      </c>
      <c r="AC8" s="40" t="s">
        <v>94</v>
      </c>
      <c r="AD8" s="39">
        <v>40178</v>
      </c>
      <c r="AE8" s="40" t="s">
        <v>94</v>
      </c>
      <c r="AF8" s="39">
        <v>40178</v>
      </c>
      <c r="AG8" s="40" t="s">
        <v>94</v>
      </c>
      <c r="AH8" s="39">
        <v>40178</v>
      </c>
      <c r="AI8" s="40" t="s">
        <v>94</v>
      </c>
      <c r="AJ8" s="39">
        <v>40178</v>
      </c>
      <c r="AK8" s="40" t="s">
        <v>94</v>
      </c>
      <c r="AL8" s="39">
        <v>40178</v>
      </c>
      <c r="AM8" s="40" t="s">
        <v>94</v>
      </c>
      <c r="AN8" s="39">
        <v>40178</v>
      </c>
      <c r="AO8" s="40" t="s">
        <v>94</v>
      </c>
      <c r="AP8" s="39">
        <v>40178</v>
      </c>
      <c r="AQ8" s="40" t="s">
        <v>94</v>
      </c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</row>
    <row r="9" spans="1:158" ht="15" customHeight="1">
      <c r="A9" s="172" t="s">
        <v>95</v>
      </c>
      <c r="B9" s="173"/>
      <c r="C9" s="174"/>
      <c r="D9" s="25">
        <v>130811048.135</v>
      </c>
      <c r="E9" s="25">
        <v>124719785.205</v>
      </c>
      <c r="F9" s="25">
        <v>758179.172</v>
      </c>
      <c r="G9" s="25">
        <v>705832.639</v>
      </c>
      <c r="H9" s="25">
        <v>511269.176</v>
      </c>
      <c r="I9" s="25">
        <v>496271.839</v>
      </c>
      <c r="J9" s="25">
        <v>27416518.168</v>
      </c>
      <c r="K9" s="25">
        <v>27273355.508</v>
      </c>
      <c r="L9" s="25">
        <v>8243819.146</v>
      </c>
      <c r="M9" s="25">
        <v>7521161.392</v>
      </c>
      <c r="N9" s="25">
        <v>2545983.093</v>
      </c>
      <c r="O9" s="25">
        <v>2485699.376</v>
      </c>
      <c r="P9" s="25">
        <v>10312023.185</v>
      </c>
      <c r="Q9" s="25">
        <v>9306670.99</v>
      </c>
      <c r="R9" s="25">
        <v>21790667.973</v>
      </c>
      <c r="S9" s="25">
        <v>21592958.71</v>
      </c>
      <c r="T9" s="25">
        <v>12257093.523</v>
      </c>
      <c r="U9" s="25">
        <v>11908029.544</v>
      </c>
      <c r="V9" s="25">
        <v>2887350.362</v>
      </c>
      <c r="W9" s="25">
        <v>2582862.623</v>
      </c>
      <c r="X9" s="25">
        <v>5006774.522</v>
      </c>
      <c r="Y9" s="25">
        <v>4891732.816</v>
      </c>
      <c r="Z9" s="25">
        <v>21653575.542</v>
      </c>
      <c r="AA9" s="25">
        <v>20106379.007</v>
      </c>
      <c r="AB9" s="25">
        <v>5650906.766</v>
      </c>
      <c r="AC9" s="25">
        <v>4961333.74</v>
      </c>
      <c r="AD9" s="25">
        <v>9175582.811</v>
      </c>
      <c r="AE9" s="25">
        <v>8364283.572</v>
      </c>
      <c r="AF9" s="25">
        <v>890814.793</v>
      </c>
      <c r="AG9" s="25">
        <v>826340.257</v>
      </c>
      <c r="AH9" s="25">
        <v>42420.679</v>
      </c>
      <c r="AI9" s="25">
        <v>70276.708</v>
      </c>
      <c r="AJ9" s="41">
        <v>98593.88</v>
      </c>
      <c r="AK9" s="41">
        <v>94158.71</v>
      </c>
      <c r="AL9" s="41">
        <v>424928.451</v>
      </c>
      <c r="AM9" s="41">
        <v>374177.391</v>
      </c>
      <c r="AN9" s="41">
        <v>964162.559</v>
      </c>
      <c r="AO9" s="41">
        <v>983633.189</v>
      </c>
      <c r="AP9" s="41">
        <v>180384.334</v>
      </c>
      <c r="AQ9" s="41">
        <v>174627.194</v>
      </c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</row>
    <row r="10" spans="1:158" ht="12">
      <c r="A10" s="191"/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3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</row>
    <row r="11" spans="1:158" ht="12">
      <c r="A11" s="194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6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</row>
    <row r="12" spans="1:158" ht="15" customHeight="1">
      <c r="A12" s="188" t="s">
        <v>96</v>
      </c>
      <c r="B12" s="172" t="s">
        <v>97</v>
      </c>
      <c r="C12" s="174"/>
      <c r="D12" s="25">
        <v>104301935.149</v>
      </c>
      <c r="E12" s="25">
        <v>102230159.765</v>
      </c>
      <c r="F12" s="25">
        <v>598678.199</v>
      </c>
      <c r="G12" s="25">
        <v>577226.518</v>
      </c>
      <c r="H12" s="25">
        <v>493924.301</v>
      </c>
      <c r="I12" s="25">
        <v>484089.556</v>
      </c>
      <c r="J12" s="25">
        <v>22167361.891</v>
      </c>
      <c r="K12" s="25">
        <v>22682611.585</v>
      </c>
      <c r="L12" s="25">
        <v>6266734.836</v>
      </c>
      <c r="M12" s="25">
        <v>6020384.153</v>
      </c>
      <c r="N12" s="25">
        <v>2298673.458</v>
      </c>
      <c r="O12" s="25">
        <v>2247873.591</v>
      </c>
      <c r="P12" s="25">
        <v>7940732.519</v>
      </c>
      <c r="Q12" s="25">
        <v>7390818.513</v>
      </c>
      <c r="R12" s="25">
        <v>17885552.483</v>
      </c>
      <c r="S12" s="25">
        <v>18083668.714</v>
      </c>
      <c r="T12" s="25">
        <v>10895967.289</v>
      </c>
      <c r="U12" s="25">
        <v>10463407.398</v>
      </c>
      <c r="V12" s="25">
        <v>2479878.544</v>
      </c>
      <c r="W12" s="25">
        <v>2232131.954</v>
      </c>
      <c r="X12" s="25">
        <v>4481144.137</v>
      </c>
      <c r="Y12" s="25">
        <v>4297296.757</v>
      </c>
      <c r="Z12" s="25">
        <v>14338980.143</v>
      </c>
      <c r="AA12" s="25">
        <v>14338571.917</v>
      </c>
      <c r="AB12" s="25">
        <v>4503283.484</v>
      </c>
      <c r="AC12" s="25">
        <v>3928749.74</v>
      </c>
      <c r="AD12" s="25">
        <v>7605049.712</v>
      </c>
      <c r="AE12" s="25">
        <v>7194032.843</v>
      </c>
      <c r="AF12" s="25">
        <v>851295.373</v>
      </c>
      <c r="AG12" s="25">
        <v>793635.368</v>
      </c>
      <c r="AH12" s="25">
        <v>42418.883</v>
      </c>
      <c r="AI12" s="25">
        <v>70276.708</v>
      </c>
      <c r="AJ12" s="41">
        <v>94269.46</v>
      </c>
      <c r="AK12" s="41">
        <v>90117.779</v>
      </c>
      <c r="AL12" s="41">
        <v>354348.886</v>
      </c>
      <c r="AM12" s="41">
        <v>325870.172</v>
      </c>
      <c r="AN12" s="41">
        <v>851982.858</v>
      </c>
      <c r="AO12" s="41">
        <v>863538.982</v>
      </c>
      <c r="AP12" s="41">
        <v>151658.693</v>
      </c>
      <c r="AQ12" s="41">
        <v>145857.517</v>
      </c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</row>
    <row r="13" spans="1:158" ht="12">
      <c r="A13" s="189"/>
      <c r="B13" s="172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4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</row>
    <row r="14" spans="1:158" ht="12">
      <c r="A14" s="189"/>
      <c r="B14" s="42" t="s">
        <v>98</v>
      </c>
      <c r="C14" s="24" t="s">
        <v>99</v>
      </c>
      <c r="D14" s="25">
        <v>65616438.341</v>
      </c>
      <c r="E14" s="25">
        <v>62666486.993</v>
      </c>
      <c r="F14" s="25">
        <v>379341.494</v>
      </c>
      <c r="G14" s="25">
        <v>366950.257</v>
      </c>
      <c r="H14" s="25">
        <v>364894.167</v>
      </c>
      <c r="I14" s="25">
        <v>364838.592</v>
      </c>
      <c r="J14" s="25">
        <v>12608492.361</v>
      </c>
      <c r="K14" s="25">
        <v>12412475.855</v>
      </c>
      <c r="L14" s="25">
        <v>5190430.487</v>
      </c>
      <c r="M14" s="25">
        <v>4894508.989</v>
      </c>
      <c r="N14" s="25">
        <v>1901879.214</v>
      </c>
      <c r="O14" s="25">
        <v>1860197.46</v>
      </c>
      <c r="P14" s="25">
        <v>2673335.407</v>
      </c>
      <c r="Q14" s="25">
        <v>2368700.535</v>
      </c>
      <c r="R14" s="25">
        <v>8803242.142</v>
      </c>
      <c r="S14" s="25">
        <v>8414444.911</v>
      </c>
      <c r="T14" s="25">
        <v>9430485.738</v>
      </c>
      <c r="U14" s="25">
        <v>9062506.051</v>
      </c>
      <c r="V14" s="25">
        <v>2102658.103</v>
      </c>
      <c r="W14" s="25">
        <v>1891824.529</v>
      </c>
      <c r="X14" s="25">
        <v>3171375.246</v>
      </c>
      <c r="Y14" s="25">
        <v>2971174.542</v>
      </c>
      <c r="Z14" s="25">
        <v>10440981.002</v>
      </c>
      <c r="AA14" s="25">
        <v>10108827.518</v>
      </c>
      <c r="AB14" s="25">
        <v>2995003.638</v>
      </c>
      <c r="AC14" s="25">
        <v>2607251.49</v>
      </c>
      <c r="AD14" s="25">
        <v>4021474.345</v>
      </c>
      <c r="AE14" s="25">
        <v>3821137.827</v>
      </c>
      <c r="AF14" s="25">
        <v>431493.073</v>
      </c>
      <c r="AG14" s="25">
        <v>402653.565</v>
      </c>
      <c r="AH14" s="25">
        <v>36671.603</v>
      </c>
      <c r="AI14" s="25">
        <v>64621.218</v>
      </c>
      <c r="AJ14" s="41">
        <v>59042.996</v>
      </c>
      <c r="AK14" s="41">
        <v>57828.047</v>
      </c>
      <c r="AL14" s="41">
        <v>269426.522</v>
      </c>
      <c r="AM14" s="41">
        <v>248934.801</v>
      </c>
      <c r="AN14" s="41">
        <v>659304.696</v>
      </c>
      <c r="AO14" s="41">
        <v>673456.068</v>
      </c>
      <c r="AP14" s="41">
        <v>76906.107</v>
      </c>
      <c r="AQ14" s="41">
        <v>74154.738</v>
      </c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</row>
    <row r="15" spans="1:158" ht="21">
      <c r="A15" s="189"/>
      <c r="B15" s="43" t="s">
        <v>27</v>
      </c>
      <c r="C15" s="44" t="s">
        <v>100</v>
      </c>
      <c r="D15" s="45">
        <v>2052913.483</v>
      </c>
      <c r="E15" s="45">
        <v>1921550.993</v>
      </c>
      <c r="F15" s="45">
        <v>5476.019</v>
      </c>
      <c r="G15" s="45">
        <v>4716.633</v>
      </c>
      <c r="H15" s="45">
        <v>19117.439</v>
      </c>
      <c r="I15" s="45">
        <v>13735.605</v>
      </c>
      <c r="J15" s="45">
        <v>775551.571</v>
      </c>
      <c r="K15" s="45">
        <v>752221.04</v>
      </c>
      <c r="L15" s="45">
        <v>93041.607</v>
      </c>
      <c r="M15" s="45">
        <v>92390.257</v>
      </c>
      <c r="N15" s="45">
        <v>17816.609</v>
      </c>
      <c r="O15" s="45">
        <v>14556.158</v>
      </c>
      <c r="P15" s="45">
        <v>66219.573</v>
      </c>
      <c r="Q15" s="45">
        <v>43107.521</v>
      </c>
      <c r="R15" s="45">
        <v>241041.044</v>
      </c>
      <c r="S15" s="45">
        <v>222252.728</v>
      </c>
      <c r="T15" s="45">
        <v>59738.217</v>
      </c>
      <c r="U15" s="45">
        <v>49581.363</v>
      </c>
      <c r="V15" s="45">
        <v>37463.234</v>
      </c>
      <c r="W15" s="45">
        <v>30858.193</v>
      </c>
      <c r="X15" s="45">
        <v>498962.378</v>
      </c>
      <c r="Y15" s="45">
        <v>478532.396</v>
      </c>
      <c r="Z15" s="45">
        <v>55476.275</v>
      </c>
      <c r="AA15" s="45">
        <v>60936.482</v>
      </c>
      <c r="AB15" s="45">
        <v>32237.328</v>
      </c>
      <c r="AC15" s="45">
        <v>30217.377</v>
      </c>
      <c r="AD15" s="45">
        <v>99241.949</v>
      </c>
      <c r="AE15" s="45">
        <v>85308.475</v>
      </c>
      <c r="AF15" s="45">
        <v>19542.794</v>
      </c>
      <c r="AG15" s="45">
        <v>13297.999</v>
      </c>
      <c r="AH15" s="45">
        <v>287.389</v>
      </c>
      <c r="AI15" s="45">
        <v>248.699</v>
      </c>
      <c r="AJ15" s="46">
        <v>1705.833</v>
      </c>
      <c r="AK15" s="46">
        <v>1343.074</v>
      </c>
      <c r="AL15" s="46">
        <v>10696.819</v>
      </c>
      <c r="AM15" s="46">
        <v>10672.439</v>
      </c>
      <c r="AN15" s="46">
        <v>15844.071</v>
      </c>
      <c r="AO15" s="46">
        <v>15012.569</v>
      </c>
      <c r="AP15" s="46">
        <v>3453.334</v>
      </c>
      <c r="AQ15" s="46">
        <v>2561.985</v>
      </c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</row>
    <row r="16" spans="1:158" ht="12">
      <c r="A16" s="189"/>
      <c r="B16" s="23"/>
      <c r="C16" s="26" t="s">
        <v>101</v>
      </c>
      <c r="D16" s="25">
        <v>1864682.713</v>
      </c>
      <c r="E16" s="25">
        <v>1745056.783</v>
      </c>
      <c r="F16" s="25">
        <v>5377.864</v>
      </c>
      <c r="G16" s="25">
        <v>4648.024</v>
      </c>
      <c r="H16" s="25">
        <v>18550.831</v>
      </c>
      <c r="I16" s="25">
        <v>11593.996</v>
      </c>
      <c r="J16" s="25">
        <v>746763.487</v>
      </c>
      <c r="K16" s="25">
        <v>729025.018</v>
      </c>
      <c r="L16" s="25">
        <v>88676.105</v>
      </c>
      <c r="M16" s="25">
        <v>88329.307</v>
      </c>
      <c r="N16" s="25">
        <v>17417.283</v>
      </c>
      <c r="O16" s="25">
        <v>14018.841</v>
      </c>
      <c r="P16" s="25">
        <v>60157.243</v>
      </c>
      <c r="Q16" s="25">
        <v>39301.128</v>
      </c>
      <c r="R16" s="25">
        <v>225319.483</v>
      </c>
      <c r="S16" s="25">
        <v>205892.888</v>
      </c>
      <c r="T16" s="25">
        <v>50028.503</v>
      </c>
      <c r="U16" s="25">
        <v>44090.328</v>
      </c>
      <c r="V16" s="25">
        <v>34033.146</v>
      </c>
      <c r="W16" s="25">
        <v>27942.291</v>
      </c>
      <c r="X16" s="25">
        <v>412279.578</v>
      </c>
      <c r="Y16" s="25">
        <v>384286.319</v>
      </c>
      <c r="Z16" s="25">
        <v>45417.776</v>
      </c>
      <c r="AA16" s="25">
        <v>56222.682</v>
      </c>
      <c r="AB16" s="25">
        <v>24221.185</v>
      </c>
      <c r="AC16" s="25">
        <v>22836.997</v>
      </c>
      <c r="AD16" s="25">
        <v>88734.086</v>
      </c>
      <c r="AE16" s="25">
        <v>77043.368</v>
      </c>
      <c r="AF16" s="25">
        <v>17985.225</v>
      </c>
      <c r="AG16" s="25">
        <v>11725.677</v>
      </c>
      <c r="AH16" s="25">
        <v>244.709</v>
      </c>
      <c r="AI16" s="25">
        <v>248.021</v>
      </c>
      <c r="AJ16" s="41">
        <v>1363.874</v>
      </c>
      <c r="AK16" s="41">
        <v>1215.264</v>
      </c>
      <c r="AL16" s="41">
        <v>9903.115</v>
      </c>
      <c r="AM16" s="41">
        <v>9888.223</v>
      </c>
      <c r="AN16" s="41">
        <v>14959.553</v>
      </c>
      <c r="AO16" s="41">
        <v>14325.896</v>
      </c>
      <c r="AP16" s="41">
        <v>3249.667</v>
      </c>
      <c r="AQ16" s="41">
        <v>2422.515</v>
      </c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</row>
    <row r="17" spans="1:158" ht="12">
      <c r="A17" s="189"/>
      <c r="B17" s="23"/>
      <c r="C17" s="26" t="s">
        <v>102</v>
      </c>
      <c r="D17" s="25">
        <v>188230.77</v>
      </c>
      <c r="E17" s="25">
        <v>176494.21</v>
      </c>
      <c r="F17" s="25">
        <v>98.155</v>
      </c>
      <c r="G17" s="25">
        <v>68.609</v>
      </c>
      <c r="H17" s="25">
        <v>566.608</v>
      </c>
      <c r="I17" s="25">
        <v>2141.609</v>
      </c>
      <c r="J17" s="25">
        <v>28788.084</v>
      </c>
      <c r="K17" s="25">
        <v>23196.022</v>
      </c>
      <c r="L17" s="25">
        <v>4365.502</v>
      </c>
      <c r="M17" s="25">
        <v>4060.95</v>
      </c>
      <c r="N17" s="25">
        <v>399.326</v>
      </c>
      <c r="O17" s="25">
        <v>537.317</v>
      </c>
      <c r="P17" s="25">
        <v>6062.33</v>
      </c>
      <c r="Q17" s="25">
        <v>3806.393</v>
      </c>
      <c r="R17" s="25">
        <v>15721.561</v>
      </c>
      <c r="S17" s="25">
        <v>16359.84</v>
      </c>
      <c r="T17" s="25">
        <v>9709.714</v>
      </c>
      <c r="U17" s="25">
        <v>5491.035</v>
      </c>
      <c r="V17" s="25">
        <v>3430.088</v>
      </c>
      <c r="W17" s="25">
        <v>2915.902</v>
      </c>
      <c r="X17" s="25">
        <v>86682.8</v>
      </c>
      <c r="Y17" s="25">
        <v>94246.077</v>
      </c>
      <c r="Z17" s="25">
        <v>10058.499</v>
      </c>
      <c r="AA17" s="25">
        <v>4713.8</v>
      </c>
      <c r="AB17" s="25">
        <v>8016.143</v>
      </c>
      <c r="AC17" s="25">
        <v>7380.38</v>
      </c>
      <c r="AD17" s="25">
        <v>10507.863</v>
      </c>
      <c r="AE17" s="25">
        <v>8265.107</v>
      </c>
      <c r="AF17" s="25">
        <v>1557.569</v>
      </c>
      <c r="AG17" s="25">
        <v>1572.322</v>
      </c>
      <c r="AH17" s="25">
        <v>42.68</v>
      </c>
      <c r="AI17" s="25">
        <v>0.678</v>
      </c>
      <c r="AJ17" s="41">
        <v>341.959</v>
      </c>
      <c r="AK17" s="41">
        <v>127.81</v>
      </c>
      <c r="AL17" s="41">
        <v>793.704</v>
      </c>
      <c r="AM17" s="41">
        <v>784.216</v>
      </c>
      <c r="AN17" s="41">
        <v>884.518</v>
      </c>
      <c r="AO17" s="41">
        <v>686.673</v>
      </c>
      <c r="AP17" s="41">
        <v>203.667</v>
      </c>
      <c r="AQ17" s="41">
        <v>139.47</v>
      </c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</row>
    <row r="18" spans="1:43" ht="12">
      <c r="A18" s="189"/>
      <c r="B18" s="23" t="s">
        <v>103</v>
      </c>
      <c r="C18" s="24" t="s">
        <v>104</v>
      </c>
      <c r="D18" s="25">
        <v>37338034.646</v>
      </c>
      <c r="E18" s="25">
        <v>35977906.187</v>
      </c>
      <c r="F18" s="25">
        <v>281872.949</v>
      </c>
      <c r="G18" s="25">
        <v>279974.293</v>
      </c>
      <c r="H18" s="25">
        <v>262065.519</v>
      </c>
      <c r="I18" s="25">
        <v>256422.578</v>
      </c>
      <c r="J18" s="25">
        <v>8718096.826</v>
      </c>
      <c r="K18" s="25">
        <v>8613329.097</v>
      </c>
      <c r="L18" s="25">
        <v>3906442.729</v>
      </c>
      <c r="M18" s="25">
        <v>3648158.178</v>
      </c>
      <c r="N18" s="25">
        <v>1801286.503</v>
      </c>
      <c r="O18" s="25">
        <v>1778361.484</v>
      </c>
      <c r="P18" s="25">
        <v>1502614.984</v>
      </c>
      <c r="Q18" s="25">
        <v>1452818.08</v>
      </c>
      <c r="R18" s="25">
        <v>5011352.774</v>
      </c>
      <c r="S18" s="25">
        <v>4887594.586</v>
      </c>
      <c r="T18" s="25">
        <v>8717444.153</v>
      </c>
      <c r="U18" s="25">
        <v>8330057.957</v>
      </c>
      <c r="V18" s="25">
        <v>1779681.893</v>
      </c>
      <c r="W18" s="25">
        <v>1594250.831</v>
      </c>
      <c r="X18" s="25">
        <v>1653241.656</v>
      </c>
      <c r="Y18" s="25">
        <v>1674907.234</v>
      </c>
      <c r="Z18" s="25">
        <v>564841.494</v>
      </c>
      <c r="AA18" s="25">
        <v>549541.853</v>
      </c>
      <c r="AB18" s="25">
        <v>970970.056</v>
      </c>
      <c r="AC18" s="25">
        <v>758416.663</v>
      </c>
      <c r="AD18" s="25">
        <v>1086407.206</v>
      </c>
      <c r="AE18" s="25">
        <v>1072471.273</v>
      </c>
      <c r="AF18" s="25">
        <v>243457.377</v>
      </c>
      <c r="AG18" s="25">
        <v>232010.25</v>
      </c>
      <c r="AH18" s="25">
        <v>33498.406</v>
      </c>
      <c r="AI18" s="25">
        <v>61304.089</v>
      </c>
      <c r="AJ18" s="47">
        <v>45893.685</v>
      </c>
      <c r="AK18" s="47">
        <v>44885.276</v>
      </c>
      <c r="AL18" s="47">
        <v>227696.471</v>
      </c>
      <c r="AM18" s="47">
        <v>209327.412</v>
      </c>
      <c r="AN18" s="47">
        <v>466233.447</v>
      </c>
      <c r="AO18" s="47">
        <v>470346.885</v>
      </c>
      <c r="AP18" s="47">
        <v>64936.518</v>
      </c>
      <c r="AQ18" s="47">
        <v>63728.168</v>
      </c>
    </row>
    <row r="19" spans="1:43" ht="12">
      <c r="A19" s="189"/>
      <c r="B19" s="42" t="s">
        <v>105</v>
      </c>
      <c r="C19" s="24" t="s">
        <v>106</v>
      </c>
      <c r="D19" s="25">
        <v>4413944.601</v>
      </c>
      <c r="E19" s="25">
        <v>4022097.429</v>
      </c>
      <c r="F19" s="25">
        <v>34521.197</v>
      </c>
      <c r="G19" s="25">
        <v>23981.108</v>
      </c>
      <c r="H19" s="25">
        <v>1664.735</v>
      </c>
      <c r="I19" s="25">
        <v>1714.383</v>
      </c>
      <c r="J19" s="25">
        <v>254872.273</v>
      </c>
      <c r="K19" s="25">
        <v>227062.872</v>
      </c>
      <c r="L19" s="25">
        <v>6961.765</v>
      </c>
      <c r="M19" s="25">
        <v>4226.101</v>
      </c>
      <c r="N19" s="25">
        <v>11214.912</v>
      </c>
      <c r="O19" s="25">
        <v>8832.612</v>
      </c>
      <c r="P19" s="25">
        <v>437525.886</v>
      </c>
      <c r="Q19" s="25">
        <v>319516.874</v>
      </c>
      <c r="R19" s="25">
        <v>480724.511</v>
      </c>
      <c r="S19" s="25">
        <v>468650.567</v>
      </c>
      <c r="T19" s="25">
        <v>202548.759</v>
      </c>
      <c r="U19" s="25">
        <v>174153.035</v>
      </c>
      <c r="V19" s="25">
        <v>69256.94</v>
      </c>
      <c r="W19" s="25">
        <v>58026.906</v>
      </c>
      <c r="X19" s="25">
        <v>44300.353</v>
      </c>
      <c r="Y19" s="25">
        <v>44514.63</v>
      </c>
      <c r="Z19" s="25">
        <v>851471.244</v>
      </c>
      <c r="AA19" s="25">
        <v>813716.838</v>
      </c>
      <c r="AB19" s="25">
        <v>1417165.611</v>
      </c>
      <c r="AC19" s="25">
        <v>1305441.436</v>
      </c>
      <c r="AD19" s="25">
        <v>527519.247</v>
      </c>
      <c r="AE19" s="25">
        <v>496114.58</v>
      </c>
      <c r="AF19" s="25">
        <v>27855.972</v>
      </c>
      <c r="AG19" s="25">
        <v>29264.248</v>
      </c>
      <c r="AH19" s="25">
        <v>0</v>
      </c>
      <c r="AI19" s="25">
        <v>0</v>
      </c>
      <c r="AJ19" s="47">
        <v>3965.146</v>
      </c>
      <c r="AK19" s="47">
        <v>5082.992</v>
      </c>
      <c r="AL19" s="47">
        <v>6671.461</v>
      </c>
      <c r="AM19" s="47">
        <v>6585.47</v>
      </c>
      <c r="AN19" s="47">
        <v>31502.482</v>
      </c>
      <c r="AO19" s="47">
        <v>31024.833</v>
      </c>
      <c r="AP19" s="47">
        <v>4202.107</v>
      </c>
      <c r="AQ19" s="47">
        <v>4187.944</v>
      </c>
    </row>
    <row r="20" spans="1:43" ht="12">
      <c r="A20" s="189"/>
      <c r="B20" s="23" t="s">
        <v>107</v>
      </c>
      <c r="C20" s="24" t="s">
        <v>108</v>
      </c>
      <c r="D20" s="25">
        <v>20783096.263</v>
      </c>
      <c r="E20" s="25">
        <v>19860719.813</v>
      </c>
      <c r="F20" s="25">
        <v>55565.833</v>
      </c>
      <c r="G20" s="25">
        <v>56519.909</v>
      </c>
      <c r="H20" s="25">
        <v>72427.808</v>
      </c>
      <c r="I20" s="25">
        <v>82611.053</v>
      </c>
      <c r="J20" s="25">
        <v>2607822.517</v>
      </c>
      <c r="K20" s="25">
        <v>2621966.81</v>
      </c>
      <c r="L20" s="25">
        <v>1166429.469</v>
      </c>
      <c r="M20" s="25">
        <v>1124151.195</v>
      </c>
      <c r="N20" s="25">
        <v>66738.301</v>
      </c>
      <c r="O20" s="25">
        <v>52089.332</v>
      </c>
      <c r="P20" s="25">
        <v>600132.61</v>
      </c>
      <c r="Q20" s="25">
        <v>504628.517</v>
      </c>
      <c r="R20" s="25">
        <v>2938098.087</v>
      </c>
      <c r="S20" s="25">
        <v>2718269.401</v>
      </c>
      <c r="T20" s="25">
        <v>420460.62</v>
      </c>
      <c r="U20" s="25">
        <v>489051.872</v>
      </c>
      <c r="V20" s="25">
        <v>201900.883</v>
      </c>
      <c r="W20" s="25">
        <v>199194.973</v>
      </c>
      <c r="X20" s="25">
        <v>946148.969</v>
      </c>
      <c r="Y20" s="25">
        <v>746873.963</v>
      </c>
      <c r="Z20" s="25">
        <v>8590428.435</v>
      </c>
      <c r="AA20" s="25">
        <v>8352224.4</v>
      </c>
      <c r="AB20" s="25">
        <v>540847.262</v>
      </c>
      <c r="AC20" s="25">
        <v>478153.558</v>
      </c>
      <c r="AD20" s="25">
        <v>2271550.776</v>
      </c>
      <c r="AE20" s="25">
        <v>2127242.659</v>
      </c>
      <c r="AF20" s="25">
        <v>130737.891</v>
      </c>
      <c r="AG20" s="25">
        <v>121116.121</v>
      </c>
      <c r="AH20" s="25">
        <v>2885.808</v>
      </c>
      <c r="AI20" s="25">
        <v>3068.43</v>
      </c>
      <c r="AJ20" s="47">
        <v>7151.701</v>
      </c>
      <c r="AK20" s="47">
        <v>6135.905</v>
      </c>
      <c r="AL20" s="47">
        <v>23279.31</v>
      </c>
      <c r="AM20" s="47">
        <v>21897.98</v>
      </c>
      <c r="AN20" s="47">
        <v>136597.518</v>
      </c>
      <c r="AO20" s="47">
        <v>152242.186</v>
      </c>
      <c r="AP20" s="47">
        <v>3892.465</v>
      </c>
      <c r="AQ20" s="47">
        <v>3281.549</v>
      </c>
    </row>
    <row r="21" spans="1:122" ht="12">
      <c r="A21" s="189"/>
      <c r="B21" s="42" t="s">
        <v>109</v>
      </c>
      <c r="C21" s="24" t="s">
        <v>110</v>
      </c>
      <c r="D21" s="25">
        <v>547324.509</v>
      </c>
      <c r="E21" s="25">
        <v>505262.802</v>
      </c>
      <c r="F21" s="25">
        <v>1300.203</v>
      </c>
      <c r="G21" s="25">
        <v>1014.598</v>
      </c>
      <c r="H21" s="25">
        <v>367.927</v>
      </c>
      <c r="I21" s="25">
        <v>619.922</v>
      </c>
      <c r="J21" s="25">
        <v>69678.912</v>
      </c>
      <c r="K21" s="25">
        <v>56023.091</v>
      </c>
      <c r="L21" s="25">
        <v>9132.491</v>
      </c>
      <c r="M21" s="25">
        <v>14283.623</v>
      </c>
      <c r="N21" s="25">
        <v>1727.166</v>
      </c>
      <c r="O21" s="25">
        <v>3914.693</v>
      </c>
      <c r="P21" s="25">
        <v>45301.618</v>
      </c>
      <c r="Q21" s="25">
        <v>28960.495</v>
      </c>
      <c r="R21" s="25">
        <v>54625.479</v>
      </c>
      <c r="S21" s="25">
        <v>46820.906</v>
      </c>
      <c r="T21" s="25">
        <v>8634.71</v>
      </c>
      <c r="U21" s="25">
        <v>8983.226</v>
      </c>
      <c r="V21" s="25">
        <v>6752.533</v>
      </c>
      <c r="W21" s="25">
        <v>5275.307</v>
      </c>
      <c r="X21" s="25">
        <v>12462.909</v>
      </c>
      <c r="Y21" s="25">
        <v>10061.022</v>
      </c>
      <c r="Z21" s="25">
        <v>278964.065</v>
      </c>
      <c r="AA21" s="25">
        <v>268329.233</v>
      </c>
      <c r="AB21" s="25">
        <v>30825.451</v>
      </c>
      <c r="AC21" s="25">
        <v>32612.662</v>
      </c>
      <c r="AD21" s="25">
        <v>20304.278</v>
      </c>
      <c r="AE21" s="25">
        <v>22853.329</v>
      </c>
      <c r="AF21" s="25">
        <v>5341.039</v>
      </c>
      <c r="AG21" s="25">
        <v>3098.098</v>
      </c>
      <c r="AH21" s="25">
        <v>0</v>
      </c>
      <c r="AI21" s="25">
        <v>0</v>
      </c>
      <c r="AJ21" s="48">
        <v>247.868</v>
      </c>
      <c r="AK21" s="48">
        <v>314.579</v>
      </c>
      <c r="AL21" s="48">
        <v>208.972</v>
      </c>
      <c r="AM21" s="48">
        <v>213.806</v>
      </c>
      <c r="AN21" s="48">
        <v>1184.163</v>
      </c>
      <c r="AO21" s="48">
        <v>1589.502</v>
      </c>
      <c r="AP21" s="48">
        <v>264.725</v>
      </c>
      <c r="AQ21" s="48">
        <v>294.71</v>
      </c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</row>
    <row r="22" spans="1:122" ht="12">
      <c r="A22" s="189"/>
      <c r="B22" s="42" t="s">
        <v>111</v>
      </c>
      <c r="C22" s="24" t="s">
        <v>112</v>
      </c>
      <c r="D22" s="25">
        <v>481124.839</v>
      </c>
      <c r="E22" s="25">
        <v>378949.769</v>
      </c>
      <c r="F22" s="25">
        <v>605.293</v>
      </c>
      <c r="G22" s="25">
        <v>743.716</v>
      </c>
      <c r="H22" s="25">
        <v>9250.739</v>
      </c>
      <c r="I22" s="25">
        <v>9735.051</v>
      </c>
      <c r="J22" s="25">
        <v>182470.262</v>
      </c>
      <c r="K22" s="25">
        <v>141872.945</v>
      </c>
      <c r="L22" s="25">
        <v>8422.426</v>
      </c>
      <c r="M22" s="25">
        <v>11299.635</v>
      </c>
      <c r="N22" s="25">
        <v>3095.723</v>
      </c>
      <c r="O22" s="25">
        <v>2443.181</v>
      </c>
      <c r="P22" s="25">
        <v>21540.736</v>
      </c>
      <c r="Q22" s="25">
        <v>19669.048</v>
      </c>
      <c r="R22" s="25">
        <v>77400.247</v>
      </c>
      <c r="S22" s="25">
        <v>70856.723</v>
      </c>
      <c r="T22" s="25">
        <v>21659.279</v>
      </c>
      <c r="U22" s="25">
        <v>10678.598</v>
      </c>
      <c r="V22" s="25">
        <v>7602.62</v>
      </c>
      <c r="W22" s="25">
        <v>4218.319</v>
      </c>
      <c r="X22" s="25">
        <v>16258.981</v>
      </c>
      <c r="Y22" s="25">
        <v>16285.297</v>
      </c>
      <c r="Z22" s="25">
        <v>99799.489</v>
      </c>
      <c r="AA22" s="25">
        <v>64078.712</v>
      </c>
      <c r="AB22" s="25">
        <v>2957.93</v>
      </c>
      <c r="AC22" s="25">
        <v>2409.794</v>
      </c>
      <c r="AD22" s="25">
        <v>16450.889</v>
      </c>
      <c r="AE22" s="25">
        <v>17147.511</v>
      </c>
      <c r="AF22" s="25">
        <v>4558</v>
      </c>
      <c r="AG22" s="25">
        <v>3866.849</v>
      </c>
      <c r="AH22" s="25">
        <v>0</v>
      </c>
      <c r="AI22" s="25">
        <v>0</v>
      </c>
      <c r="AJ22" s="41">
        <v>78.763</v>
      </c>
      <c r="AK22" s="41">
        <v>66.221</v>
      </c>
      <c r="AL22" s="41">
        <v>873.489</v>
      </c>
      <c r="AM22" s="41">
        <v>237.694</v>
      </c>
      <c r="AN22" s="41">
        <v>7943.015</v>
      </c>
      <c r="AO22" s="41">
        <v>3240.093</v>
      </c>
      <c r="AP22" s="41">
        <v>156.958</v>
      </c>
      <c r="AQ22" s="41">
        <v>100.382</v>
      </c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</row>
    <row r="23" spans="1:122" ht="12">
      <c r="A23" s="189"/>
      <c r="B23" s="172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4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</row>
    <row r="24" spans="1:122" ht="12">
      <c r="A24" s="189"/>
      <c r="B24" s="42" t="s">
        <v>113</v>
      </c>
      <c r="C24" s="24" t="s">
        <v>114</v>
      </c>
      <c r="D24" s="25">
        <v>38016064.029</v>
      </c>
      <c r="E24" s="25">
        <v>38908089.325</v>
      </c>
      <c r="F24" s="25">
        <v>217752.772</v>
      </c>
      <c r="G24" s="25">
        <v>207478.049</v>
      </c>
      <c r="H24" s="25">
        <v>125756.071</v>
      </c>
      <c r="I24" s="25">
        <v>114746.739</v>
      </c>
      <c r="J24" s="25">
        <v>9485547.618</v>
      </c>
      <c r="K24" s="25">
        <v>10197964.289</v>
      </c>
      <c r="L24" s="25">
        <v>1054295.448</v>
      </c>
      <c r="M24" s="25">
        <v>1102670.438</v>
      </c>
      <c r="N24" s="25">
        <v>390967.769</v>
      </c>
      <c r="O24" s="25">
        <v>383491.499</v>
      </c>
      <c r="P24" s="25">
        <v>5155471.433</v>
      </c>
      <c r="Q24" s="25">
        <v>4899966.227</v>
      </c>
      <c r="R24" s="25">
        <v>8978688.958</v>
      </c>
      <c r="S24" s="25">
        <v>9555034.282</v>
      </c>
      <c r="T24" s="25">
        <v>1384565.669</v>
      </c>
      <c r="U24" s="25">
        <v>1341271.958</v>
      </c>
      <c r="V24" s="25">
        <v>365891.45</v>
      </c>
      <c r="W24" s="25">
        <v>330470.002</v>
      </c>
      <c r="X24" s="25">
        <v>1239566.294</v>
      </c>
      <c r="Y24" s="25">
        <v>1262320.97</v>
      </c>
      <c r="Z24" s="25">
        <v>3860861.076</v>
      </c>
      <c r="AA24" s="25">
        <v>4182759.401</v>
      </c>
      <c r="AB24" s="25">
        <v>1473029.719</v>
      </c>
      <c r="AC24" s="25">
        <v>1298138.725</v>
      </c>
      <c r="AD24" s="25">
        <v>3505236.697</v>
      </c>
      <c r="AE24" s="25">
        <v>3305080.302</v>
      </c>
      <c r="AF24" s="25">
        <v>406113.922</v>
      </c>
      <c r="AG24" s="25">
        <v>373699.249</v>
      </c>
      <c r="AH24" s="25">
        <v>5413.4</v>
      </c>
      <c r="AI24" s="25">
        <v>5239.334</v>
      </c>
      <c r="AJ24" s="41">
        <v>34371.936</v>
      </c>
      <c r="AK24" s="41">
        <v>31723.96</v>
      </c>
      <c r="AL24" s="41">
        <v>78596.678</v>
      </c>
      <c r="AM24" s="41">
        <v>70307.981</v>
      </c>
      <c r="AN24" s="41">
        <v>180278.638</v>
      </c>
      <c r="AO24" s="41">
        <v>175125.52</v>
      </c>
      <c r="AP24" s="41">
        <v>73658.481</v>
      </c>
      <c r="AQ24" s="41">
        <v>70600.4</v>
      </c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</row>
    <row r="25" spans="1:122" ht="12">
      <c r="A25" s="189"/>
      <c r="B25" s="23" t="s">
        <v>27</v>
      </c>
      <c r="C25" s="24" t="s">
        <v>115</v>
      </c>
      <c r="D25" s="25">
        <v>527945.25</v>
      </c>
      <c r="E25" s="25">
        <v>424782.923</v>
      </c>
      <c r="F25" s="25">
        <v>728.1</v>
      </c>
      <c r="G25" s="25">
        <v>0</v>
      </c>
      <c r="H25" s="25">
        <v>299.035</v>
      </c>
      <c r="I25" s="25">
        <v>436.234</v>
      </c>
      <c r="J25" s="25">
        <v>44488.008</v>
      </c>
      <c r="K25" s="25">
        <v>44815.386</v>
      </c>
      <c r="L25" s="25">
        <v>266.306</v>
      </c>
      <c r="M25" s="25">
        <v>1300.154</v>
      </c>
      <c r="N25" s="25">
        <v>1504.71</v>
      </c>
      <c r="O25" s="25">
        <v>859.607</v>
      </c>
      <c r="P25" s="25">
        <v>184844.739</v>
      </c>
      <c r="Q25" s="25">
        <v>167834.448</v>
      </c>
      <c r="R25" s="25">
        <v>48341.983</v>
      </c>
      <c r="S25" s="25">
        <v>40147.153</v>
      </c>
      <c r="T25" s="25">
        <v>8147.957</v>
      </c>
      <c r="U25" s="25">
        <v>5418.608</v>
      </c>
      <c r="V25" s="25">
        <v>6272.514</v>
      </c>
      <c r="W25" s="25">
        <v>12314.196</v>
      </c>
      <c r="X25" s="25">
        <v>1840.162</v>
      </c>
      <c r="Y25" s="25">
        <v>1292.224</v>
      </c>
      <c r="Z25" s="25">
        <v>79850.462</v>
      </c>
      <c r="AA25" s="25">
        <v>51471.763</v>
      </c>
      <c r="AB25" s="25">
        <v>46828.651</v>
      </c>
      <c r="AC25" s="25">
        <v>42568.489</v>
      </c>
      <c r="AD25" s="25">
        <v>70450.397</v>
      </c>
      <c r="AE25" s="25">
        <v>48098.31</v>
      </c>
      <c r="AF25" s="25">
        <v>7486.009</v>
      </c>
      <c r="AG25" s="25">
        <v>5177.844</v>
      </c>
      <c r="AH25" s="25">
        <v>0</v>
      </c>
      <c r="AI25" s="25">
        <v>0</v>
      </c>
      <c r="AJ25" s="41">
        <v>357.033</v>
      </c>
      <c r="AK25" s="41">
        <v>284.258</v>
      </c>
      <c r="AL25" s="41">
        <v>1734</v>
      </c>
      <c r="AM25" s="41">
        <v>1744</v>
      </c>
      <c r="AN25" s="41">
        <v>24298.176</v>
      </c>
      <c r="AO25" s="41">
        <v>942.8</v>
      </c>
      <c r="AP25" s="41">
        <v>207.008</v>
      </c>
      <c r="AQ25" s="41">
        <v>77.449</v>
      </c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</row>
    <row r="26" spans="1:122" ht="12">
      <c r="A26" s="189"/>
      <c r="B26" s="23" t="s">
        <v>103</v>
      </c>
      <c r="C26" s="24" t="s">
        <v>116</v>
      </c>
      <c r="D26" s="25">
        <v>9450687.923</v>
      </c>
      <c r="E26" s="25">
        <v>9987292.174</v>
      </c>
      <c r="F26" s="25">
        <v>60927.465</v>
      </c>
      <c r="G26" s="25">
        <v>62322.534</v>
      </c>
      <c r="H26" s="25">
        <v>27419.376</v>
      </c>
      <c r="I26" s="25">
        <v>22533.359</v>
      </c>
      <c r="J26" s="25">
        <v>2802376.039</v>
      </c>
      <c r="K26" s="25">
        <v>3336050.32</v>
      </c>
      <c r="L26" s="25">
        <v>139719.376</v>
      </c>
      <c r="M26" s="25">
        <v>141977.659</v>
      </c>
      <c r="N26" s="25">
        <v>29193.542</v>
      </c>
      <c r="O26" s="25">
        <v>27986.008</v>
      </c>
      <c r="P26" s="25">
        <v>1783265.595</v>
      </c>
      <c r="Q26" s="25">
        <v>1553383.449</v>
      </c>
      <c r="R26" s="25">
        <v>2949759.836</v>
      </c>
      <c r="S26" s="25">
        <v>3269801.001</v>
      </c>
      <c r="T26" s="25">
        <v>123916.443</v>
      </c>
      <c r="U26" s="25">
        <v>126936.05</v>
      </c>
      <c r="V26" s="25">
        <v>50596.489</v>
      </c>
      <c r="W26" s="25">
        <v>48009.698</v>
      </c>
      <c r="X26" s="25">
        <v>107828.732</v>
      </c>
      <c r="Y26" s="25">
        <v>125108.582</v>
      </c>
      <c r="Z26" s="25">
        <v>282363.481</v>
      </c>
      <c r="AA26" s="25">
        <v>260972.299</v>
      </c>
      <c r="AB26" s="25">
        <v>527462.514</v>
      </c>
      <c r="AC26" s="25">
        <v>495953.797</v>
      </c>
      <c r="AD26" s="25">
        <v>507968.279</v>
      </c>
      <c r="AE26" s="25">
        <v>461295.048</v>
      </c>
      <c r="AF26" s="25">
        <v>27115.569</v>
      </c>
      <c r="AG26" s="25">
        <v>24273.03</v>
      </c>
      <c r="AH26" s="25">
        <v>229.394</v>
      </c>
      <c r="AI26" s="25">
        <v>110.316</v>
      </c>
      <c r="AJ26" s="41">
        <v>1715.392</v>
      </c>
      <c r="AK26" s="41">
        <v>1310.141</v>
      </c>
      <c r="AL26" s="41">
        <v>4745.581</v>
      </c>
      <c r="AM26" s="41">
        <v>4553.959</v>
      </c>
      <c r="AN26" s="41">
        <v>11646.149</v>
      </c>
      <c r="AO26" s="41">
        <v>13048.287</v>
      </c>
      <c r="AP26" s="41">
        <v>12438.671</v>
      </c>
      <c r="AQ26" s="41">
        <v>11666.637</v>
      </c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</row>
    <row r="27" spans="1:122" ht="12">
      <c r="A27" s="189"/>
      <c r="B27" s="42" t="s">
        <v>105</v>
      </c>
      <c r="C27" s="24" t="s">
        <v>117</v>
      </c>
      <c r="D27" s="25">
        <v>8624003.62</v>
      </c>
      <c r="E27" s="25">
        <v>8756242.775</v>
      </c>
      <c r="F27" s="25">
        <v>55967.42</v>
      </c>
      <c r="G27" s="25">
        <v>47537.547</v>
      </c>
      <c r="H27" s="25">
        <v>19633.711</v>
      </c>
      <c r="I27" s="25">
        <v>17286.646</v>
      </c>
      <c r="J27" s="25">
        <v>1208827.477</v>
      </c>
      <c r="K27" s="25">
        <v>1162110.701</v>
      </c>
      <c r="L27" s="25">
        <v>204208.876</v>
      </c>
      <c r="M27" s="25">
        <v>190349.27</v>
      </c>
      <c r="N27" s="47">
        <v>90399.848</v>
      </c>
      <c r="O27" s="47">
        <v>98175.771</v>
      </c>
      <c r="P27" s="47">
        <v>641463.702</v>
      </c>
      <c r="Q27" s="47">
        <v>625226.791</v>
      </c>
      <c r="R27" s="25">
        <v>1137746.229</v>
      </c>
      <c r="S27" s="25">
        <v>1158344.874</v>
      </c>
      <c r="T27" s="25">
        <v>372353.067</v>
      </c>
      <c r="U27" s="25">
        <v>311083.728</v>
      </c>
      <c r="V27" s="25">
        <v>98113.677</v>
      </c>
      <c r="W27" s="25">
        <v>100374.151</v>
      </c>
      <c r="X27" s="25">
        <v>282922.829</v>
      </c>
      <c r="Y27" s="25">
        <v>295334.503</v>
      </c>
      <c r="Z27" s="25">
        <v>2501808.727</v>
      </c>
      <c r="AA27" s="25">
        <v>2812496.706</v>
      </c>
      <c r="AB27" s="25">
        <v>528159.506</v>
      </c>
      <c r="AC27" s="25">
        <v>386954.448</v>
      </c>
      <c r="AD27" s="25">
        <v>1287274.61</v>
      </c>
      <c r="AE27" s="25">
        <v>1362099.482</v>
      </c>
      <c r="AF27" s="25">
        <v>81618.085</v>
      </c>
      <c r="AG27" s="25">
        <v>69346.676</v>
      </c>
      <c r="AH27" s="25">
        <v>2274.942</v>
      </c>
      <c r="AI27" s="25">
        <v>1970.696</v>
      </c>
      <c r="AJ27" s="41">
        <v>8399.182</v>
      </c>
      <c r="AK27" s="41">
        <v>5810.875</v>
      </c>
      <c r="AL27" s="41">
        <v>27149.243</v>
      </c>
      <c r="AM27" s="41">
        <v>19095.693</v>
      </c>
      <c r="AN27" s="41">
        <v>62467.589</v>
      </c>
      <c r="AO27" s="41">
        <v>80822.882</v>
      </c>
      <c r="AP27" s="41">
        <v>13214.9</v>
      </c>
      <c r="AQ27" s="41">
        <v>11821.335</v>
      </c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</row>
    <row r="28" spans="1:122" ht="12">
      <c r="A28" s="189"/>
      <c r="B28" s="42" t="s">
        <v>107</v>
      </c>
      <c r="C28" s="24" t="s">
        <v>118</v>
      </c>
      <c r="D28" s="25">
        <v>16844167.186</v>
      </c>
      <c r="E28" s="25">
        <v>17379273.69</v>
      </c>
      <c r="F28" s="25">
        <v>92568.664</v>
      </c>
      <c r="G28" s="25">
        <v>90839.624</v>
      </c>
      <c r="H28" s="25">
        <v>73495.918</v>
      </c>
      <c r="I28" s="25">
        <v>70880.255</v>
      </c>
      <c r="J28" s="25">
        <v>4858485.905</v>
      </c>
      <c r="K28" s="25">
        <v>5221606.816</v>
      </c>
      <c r="L28" s="25">
        <v>653326.675</v>
      </c>
      <c r="M28" s="25">
        <v>725180.316</v>
      </c>
      <c r="N28" s="25">
        <v>236209.811</v>
      </c>
      <c r="O28" s="25">
        <v>224583.283</v>
      </c>
      <c r="P28" s="25">
        <v>2354274.789</v>
      </c>
      <c r="Q28" s="25">
        <v>2368590.076</v>
      </c>
      <c r="R28" s="25">
        <v>4182182.733</v>
      </c>
      <c r="S28" s="25">
        <v>4464286.767</v>
      </c>
      <c r="T28" s="25">
        <v>738483.245</v>
      </c>
      <c r="U28" s="25">
        <v>730597.525</v>
      </c>
      <c r="V28" s="25">
        <v>164071.472</v>
      </c>
      <c r="W28" s="25">
        <v>126630.17</v>
      </c>
      <c r="X28" s="25">
        <v>689759.801</v>
      </c>
      <c r="Y28" s="25">
        <v>656812.273</v>
      </c>
      <c r="Z28" s="25">
        <v>799787.161</v>
      </c>
      <c r="AA28" s="25">
        <v>882666.003</v>
      </c>
      <c r="AB28" s="25">
        <v>289794.62</v>
      </c>
      <c r="AC28" s="25">
        <v>291202.711</v>
      </c>
      <c r="AD28" s="25">
        <v>1340976.586</v>
      </c>
      <c r="AE28" s="25">
        <v>1173689.84</v>
      </c>
      <c r="AF28" s="25">
        <v>249420.214</v>
      </c>
      <c r="AG28" s="25">
        <v>238686.469</v>
      </c>
      <c r="AH28" s="25">
        <v>2046.586</v>
      </c>
      <c r="AI28" s="25">
        <v>2519.01</v>
      </c>
      <c r="AJ28" s="41">
        <v>16319.398</v>
      </c>
      <c r="AK28" s="41">
        <v>15712.045</v>
      </c>
      <c r="AL28" s="41">
        <v>23686.109</v>
      </c>
      <c r="AM28" s="41">
        <v>22692.921</v>
      </c>
      <c r="AN28" s="41">
        <v>45219.887</v>
      </c>
      <c r="AO28" s="41">
        <v>38206.44</v>
      </c>
      <c r="AP28" s="41">
        <v>34057.612</v>
      </c>
      <c r="AQ28" s="41">
        <v>33891.146</v>
      </c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</row>
    <row r="29" spans="1:122" ht="12">
      <c r="A29" s="189"/>
      <c r="B29" s="42" t="s">
        <v>109</v>
      </c>
      <c r="C29" s="24" t="s">
        <v>119</v>
      </c>
      <c r="D29" s="25">
        <v>2569260.05</v>
      </c>
      <c r="E29" s="25">
        <v>2360497.763</v>
      </c>
      <c r="F29" s="25">
        <v>7561.123</v>
      </c>
      <c r="G29" s="25">
        <v>6778.344</v>
      </c>
      <c r="H29" s="25">
        <v>4908.031</v>
      </c>
      <c r="I29" s="25">
        <v>3610.245</v>
      </c>
      <c r="J29" s="25">
        <v>571370.188</v>
      </c>
      <c r="K29" s="25">
        <v>433381.066</v>
      </c>
      <c r="L29" s="25">
        <v>56774.215</v>
      </c>
      <c r="M29" s="25">
        <v>43863.039</v>
      </c>
      <c r="N29" s="25">
        <v>33659.858</v>
      </c>
      <c r="O29" s="25">
        <v>31886.83</v>
      </c>
      <c r="P29" s="25">
        <v>191622.608</v>
      </c>
      <c r="Q29" s="25">
        <v>184931.463</v>
      </c>
      <c r="R29" s="25">
        <v>660658.177</v>
      </c>
      <c r="S29" s="25">
        <v>622454.487</v>
      </c>
      <c r="T29" s="25">
        <v>141664.957</v>
      </c>
      <c r="U29" s="25">
        <v>167236.047</v>
      </c>
      <c r="V29" s="25">
        <v>46837.298</v>
      </c>
      <c r="W29" s="25">
        <v>43141.787</v>
      </c>
      <c r="X29" s="25">
        <v>157214.771</v>
      </c>
      <c r="Y29" s="25">
        <v>183773.388</v>
      </c>
      <c r="Z29" s="25">
        <v>197051.245</v>
      </c>
      <c r="AA29" s="25">
        <v>175152.63</v>
      </c>
      <c r="AB29" s="25">
        <v>80784.428</v>
      </c>
      <c r="AC29" s="25">
        <v>81459.28</v>
      </c>
      <c r="AD29" s="25">
        <v>298566.825</v>
      </c>
      <c r="AE29" s="25">
        <v>259897.622</v>
      </c>
      <c r="AF29" s="25">
        <v>40474.045</v>
      </c>
      <c r="AG29" s="25">
        <v>36215.23</v>
      </c>
      <c r="AH29" s="25">
        <v>862.478</v>
      </c>
      <c r="AI29" s="25">
        <v>639.312</v>
      </c>
      <c r="AJ29" s="41">
        <v>7580.931</v>
      </c>
      <c r="AK29" s="41">
        <v>8606.641</v>
      </c>
      <c r="AL29" s="41">
        <v>21281.745</v>
      </c>
      <c r="AM29" s="41">
        <v>22221.408</v>
      </c>
      <c r="AN29" s="41">
        <v>36646.837</v>
      </c>
      <c r="AO29" s="41">
        <v>42105.111</v>
      </c>
      <c r="AP29" s="41">
        <v>13740.29</v>
      </c>
      <c r="AQ29" s="41">
        <v>13143.833</v>
      </c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</row>
    <row r="30" spans="1:122" ht="12">
      <c r="A30" s="189"/>
      <c r="B30" s="172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4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</row>
    <row r="31" spans="1:122" ht="12">
      <c r="A31" s="190"/>
      <c r="B31" s="42" t="s">
        <v>120</v>
      </c>
      <c r="C31" s="24" t="s">
        <v>121</v>
      </c>
      <c r="D31" s="25">
        <v>669432.779</v>
      </c>
      <c r="E31" s="25">
        <v>655583.447</v>
      </c>
      <c r="F31" s="25">
        <v>1583.933</v>
      </c>
      <c r="G31" s="25">
        <v>2798.212</v>
      </c>
      <c r="H31" s="25">
        <v>3274.063</v>
      </c>
      <c r="I31" s="25">
        <v>4504.225</v>
      </c>
      <c r="J31" s="25">
        <v>73321.912</v>
      </c>
      <c r="K31" s="25">
        <v>72171.441</v>
      </c>
      <c r="L31" s="25">
        <v>22008.901</v>
      </c>
      <c r="M31" s="25">
        <v>23204.726</v>
      </c>
      <c r="N31" s="25">
        <v>5826.475</v>
      </c>
      <c r="O31" s="25">
        <v>4184.632</v>
      </c>
      <c r="P31" s="25">
        <v>111925.679</v>
      </c>
      <c r="Q31" s="25">
        <v>122151.751</v>
      </c>
      <c r="R31" s="25">
        <v>103621.383</v>
      </c>
      <c r="S31" s="25">
        <v>114189.521</v>
      </c>
      <c r="T31" s="25">
        <v>80915.882</v>
      </c>
      <c r="U31" s="25">
        <v>59629.389</v>
      </c>
      <c r="V31" s="25">
        <v>11328.991</v>
      </c>
      <c r="W31" s="25">
        <v>9837.423</v>
      </c>
      <c r="X31" s="25">
        <v>70202.597</v>
      </c>
      <c r="Y31" s="25">
        <v>63801.245</v>
      </c>
      <c r="Z31" s="25">
        <v>37138.065</v>
      </c>
      <c r="AA31" s="25">
        <v>46984.998</v>
      </c>
      <c r="AB31" s="25">
        <v>35250.127</v>
      </c>
      <c r="AC31" s="25">
        <v>23359.525</v>
      </c>
      <c r="AD31" s="25">
        <v>78338.67</v>
      </c>
      <c r="AE31" s="25">
        <v>67814.714</v>
      </c>
      <c r="AF31" s="25">
        <v>13688.378</v>
      </c>
      <c r="AG31" s="25">
        <v>17282.554</v>
      </c>
      <c r="AH31" s="25">
        <v>333.88</v>
      </c>
      <c r="AI31" s="25">
        <v>416.156</v>
      </c>
      <c r="AJ31" s="41">
        <v>854.528</v>
      </c>
      <c r="AK31" s="41">
        <v>565.772</v>
      </c>
      <c r="AL31" s="41">
        <v>6325.686</v>
      </c>
      <c r="AM31" s="41">
        <v>6627.39</v>
      </c>
      <c r="AN31" s="41">
        <v>12399.524</v>
      </c>
      <c r="AO31" s="41">
        <v>14957.394</v>
      </c>
      <c r="AP31" s="41">
        <v>1094.105</v>
      </c>
      <c r="AQ31" s="41">
        <v>1102.379</v>
      </c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</row>
    <row r="32" spans="1:122" ht="12">
      <c r="A32" s="182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4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</row>
    <row r="33" spans="1:122" ht="12">
      <c r="A33" s="185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7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</row>
    <row r="34" spans="1:122" ht="15" customHeight="1">
      <c r="A34" s="188" t="s">
        <v>122</v>
      </c>
      <c r="B34" s="172" t="s">
        <v>123</v>
      </c>
      <c r="C34" s="174"/>
      <c r="D34" s="25">
        <v>104301935.149</v>
      </c>
      <c r="E34" s="25">
        <v>102230159.765</v>
      </c>
      <c r="F34" s="25">
        <v>598678.199</v>
      </c>
      <c r="G34" s="25">
        <v>577226.518</v>
      </c>
      <c r="H34" s="25">
        <v>493924.301</v>
      </c>
      <c r="I34" s="25">
        <v>484089.556</v>
      </c>
      <c r="J34" s="25">
        <v>22167361.891</v>
      </c>
      <c r="K34" s="25">
        <v>22682611.585</v>
      </c>
      <c r="L34" s="25">
        <v>6266734.836</v>
      </c>
      <c r="M34" s="25">
        <v>6020384.153</v>
      </c>
      <c r="N34" s="25">
        <v>2298673.458</v>
      </c>
      <c r="O34" s="25">
        <v>2247873.591</v>
      </c>
      <c r="P34" s="25">
        <v>7940732.519</v>
      </c>
      <c r="Q34" s="25">
        <v>7390818.513</v>
      </c>
      <c r="R34" s="25">
        <v>17885552.483</v>
      </c>
      <c r="S34" s="25">
        <v>18083668.714</v>
      </c>
      <c r="T34" s="25">
        <v>10895967.289</v>
      </c>
      <c r="U34" s="25">
        <v>10463407.398</v>
      </c>
      <c r="V34" s="25">
        <v>2479878.544</v>
      </c>
      <c r="W34" s="25">
        <v>2232131.954</v>
      </c>
      <c r="X34" s="25">
        <v>4481144.137</v>
      </c>
      <c r="Y34" s="25">
        <v>4297296.757</v>
      </c>
      <c r="Z34" s="25">
        <v>14338980.143</v>
      </c>
      <c r="AA34" s="25">
        <v>14338571.917</v>
      </c>
      <c r="AB34" s="25">
        <v>4503283.484</v>
      </c>
      <c r="AC34" s="25">
        <v>3928749.74</v>
      </c>
      <c r="AD34" s="25">
        <v>7605049.712</v>
      </c>
      <c r="AE34" s="25">
        <v>7194032.843</v>
      </c>
      <c r="AF34" s="25">
        <v>851295.373</v>
      </c>
      <c r="AG34" s="25">
        <v>793635.368</v>
      </c>
      <c r="AH34" s="25">
        <v>42418.883</v>
      </c>
      <c r="AI34" s="25">
        <v>70276.708</v>
      </c>
      <c r="AJ34" s="41">
        <v>94269.46</v>
      </c>
      <c r="AK34" s="41">
        <v>90117.779</v>
      </c>
      <c r="AL34" s="41">
        <v>354348.886</v>
      </c>
      <c r="AM34" s="41">
        <v>325870.172</v>
      </c>
      <c r="AN34" s="41">
        <v>851982.858</v>
      </c>
      <c r="AO34" s="41">
        <v>863538.982</v>
      </c>
      <c r="AP34" s="41">
        <v>151658.693</v>
      </c>
      <c r="AQ34" s="41">
        <v>145857.517</v>
      </c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</row>
    <row r="35" spans="1:43" ht="12">
      <c r="A35" s="189"/>
      <c r="B35" s="172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4"/>
    </row>
    <row r="36" spans="1:43" ht="12">
      <c r="A36" s="189"/>
      <c r="B36" s="42" t="s">
        <v>98</v>
      </c>
      <c r="C36" s="24" t="s">
        <v>124</v>
      </c>
      <c r="D36" s="25">
        <v>36652402.466</v>
      </c>
      <c r="E36" s="25">
        <v>35896519.098</v>
      </c>
      <c r="F36" s="25">
        <v>262359.991</v>
      </c>
      <c r="G36" s="25">
        <v>263993.423</v>
      </c>
      <c r="H36" s="25">
        <v>241068.671</v>
      </c>
      <c r="I36" s="25">
        <v>244799.545</v>
      </c>
      <c r="J36" s="25">
        <v>9651213.501</v>
      </c>
      <c r="K36" s="25">
        <v>9644117.417</v>
      </c>
      <c r="L36" s="25">
        <v>4446081.206</v>
      </c>
      <c r="M36" s="25">
        <v>4269229.311</v>
      </c>
      <c r="N36" s="25">
        <v>461251.587</v>
      </c>
      <c r="O36" s="25">
        <v>456651.154</v>
      </c>
      <c r="P36" s="25">
        <v>1505206.818</v>
      </c>
      <c r="Q36" s="25">
        <v>1377460.977</v>
      </c>
      <c r="R36" s="25">
        <v>6402373.05</v>
      </c>
      <c r="S36" s="25">
        <v>6217912.721</v>
      </c>
      <c r="T36" s="25">
        <v>1848584.169</v>
      </c>
      <c r="U36" s="25">
        <v>1864424.324</v>
      </c>
      <c r="V36" s="25">
        <v>943365.638</v>
      </c>
      <c r="W36" s="25">
        <v>929725.919</v>
      </c>
      <c r="X36" s="25">
        <v>2108841.682</v>
      </c>
      <c r="Y36" s="25">
        <v>2062572.357</v>
      </c>
      <c r="Z36" s="25">
        <v>4203269.047</v>
      </c>
      <c r="AA36" s="25">
        <v>4289464.45</v>
      </c>
      <c r="AB36" s="25">
        <v>1136798.688</v>
      </c>
      <c r="AC36" s="25">
        <v>973252.736</v>
      </c>
      <c r="AD36" s="25">
        <v>2676033.653</v>
      </c>
      <c r="AE36" s="25">
        <v>2508038.031</v>
      </c>
      <c r="AF36" s="25">
        <v>212315.094</v>
      </c>
      <c r="AG36" s="25">
        <v>221225.023</v>
      </c>
      <c r="AH36" s="25">
        <v>1537.714</v>
      </c>
      <c r="AI36" s="25">
        <v>994.2</v>
      </c>
      <c r="AJ36" s="47">
        <v>40611.827</v>
      </c>
      <c r="AK36" s="47">
        <v>36936.017</v>
      </c>
      <c r="AL36" s="47">
        <v>124805.44</v>
      </c>
      <c r="AM36" s="47">
        <v>118479.337</v>
      </c>
      <c r="AN36" s="47">
        <v>335048.717</v>
      </c>
      <c r="AO36" s="47">
        <v>370296.947</v>
      </c>
      <c r="AP36" s="47">
        <v>51635.973</v>
      </c>
      <c r="AQ36" s="47">
        <v>46945.209</v>
      </c>
    </row>
    <row r="37" spans="1:43" ht="12">
      <c r="A37" s="189"/>
      <c r="B37" s="23" t="s">
        <v>27</v>
      </c>
      <c r="C37" s="24" t="s">
        <v>125</v>
      </c>
      <c r="D37" s="25">
        <v>13685847.321</v>
      </c>
      <c r="E37" s="25">
        <v>13203396.35</v>
      </c>
      <c r="F37" s="25">
        <v>92312.86</v>
      </c>
      <c r="G37" s="25">
        <v>86291.8</v>
      </c>
      <c r="H37" s="25">
        <v>189084.242</v>
      </c>
      <c r="I37" s="25">
        <v>189036.179</v>
      </c>
      <c r="J37" s="25">
        <v>2671552.393</v>
      </c>
      <c r="K37" s="25">
        <v>2589241.319</v>
      </c>
      <c r="L37" s="25">
        <v>2333825.665</v>
      </c>
      <c r="M37" s="25">
        <v>2231640.347</v>
      </c>
      <c r="N37" s="25">
        <v>178050.699</v>
      </c>
      <c r="O37" s="25">
        <v>172852.964</v>
      </c>
      <c r="P37" s="25">
        <v>499308.308</v>
      </c>
      <c r="Q37" s="25">
        <v>419915.756</v>
      </c>
      <c r="R37" s="25">
        <v>1596380.064</v>
      </c>
      <c r="S37" s="25">
        <v>1510375.47</v>
      </c>
      <c r="T37" s="25">
        <v>771649.716</v>
      </c>
      <c r="U37" s="25">
        <v>741887.416</v>
      </c>
      <c r="V37" s="25">
        <v>501037.139</v>
      </c>
      <c r="W37" s="25">
        <v>487674.602</v>
      </c>
      <c r="X37" s="25">
        <v>874584.533</v>
      </c>
      <c r="Y37" s="25">
        <v>912463.834</v>
      </c>
      <c r="Z37" s="25">
        <v>2090915.093</v>
      </c>
      <c r="AA37" s="25">
        <v>2132235.8</v>
      </c>
      <c r="AB37" s="25">
        <v>596572.485</v>
      </c>
      <c r="AC37" s="25">
        <v>503670.373</v>
      </c>
      <c r="AD37" s="25">
        <v>977408.331</v>
      </c>
      <c r="AE37" s="25">
        <v>926440.957</v>
      </c>
      <c r="AF37" s="25">
        <v>85881.487</v>
      </c>
      <c r="AG37" s="25">
        <v>81193.149</v>
      </c>
      <c r="AH37" s="25">
        <v>90.011</v>
      </c>
      <c r="AI37" s="25">
        <v>63.011</v>
      </c>
      <c r="AJ37" s="47">
        <v>16727.652</v>
      </c>
      <c r="AK37" s="47">
        <v>15301.174</v>
      </c>
      <c r="AL37" s="47">
        <v>41060.955</v>
      </c>
      <c r="AM37" s="47">
        <v>36672.765</v>
      </c>
      <c r="AN37" s="47">
        <v>147591.588</v>
      </c>
      <c r="AO37" s="47">
        <v>146085.562</v>
      </c>
      <c r="AP37" s="47">
        <v>21814.1</v>
      </c>
      <c r="AQ37" s="47">
        <v>20353.872</v>
      </c>
    </row>
    <row r="38" spans="1:43" ht="12">
      <c r="A38" s="189"/>
      <c r="B38" s="23" t="s">
        <v>103</v>
      </c>
      <c r="C38" s="24" t="s">
        <v>126</v>
      </c>
      <c r="D38" s="25">
        <v>9326018.66</v>
      </c>
      <c r="E38" s="25">
        <v>9128717.718</v>
      </c>
      <c r="F38" s="25">
        <v>85616.226</v>
      </c>
      <c r="G38" s="25">
        <v>84371.763</v>
      </c>
      <c r="H38" s="25">
        <v>22012.51</v>
      </c>
      <c r="I38" s="25">
        <v>21937.338</v>
      </c>
      <c r="J38" s="25">
        <v>2719176.589</v>
      </c>
      <c r="K38" s="25">
        <v>2730712.819</v>
      </c>
      <c r="L38" s="25">
        <v>1429951.958</v>
      </c>
      <c r="M38" s="25">
        <v>1397505.194</v>
      </c>
      <c r="N38" s="25">
        <v>143016.906</v>
      </c>
      <c r="O38" s="25">
        <v>151816.785</v>
      </c>
      <c r="P38" s="25">
        <v>239900.093</v>
      </c>
      <c r="Q38" s="25">
        <v>226043.646</v>
      </c>
      <c r="R38" s="25">
        <v>1344352.482</v>
      </c>
      <c r="S38" s="25">
        <v>1295055.172</v>
      </c>
      <c r="T38" s="25">
        <v>414703.763</v>
      </c>
      <c r="U38" s="25">
        <v>433519.894</v>
      </c>
      <c r="V38" s="25">
        <v>303057.867</v>
      </c>
      <c r="W38" s="25">
        <v>283278.515</v>
      </c>
      <c r="X38" s="25">
        <v>379542.863</v>
      </c>
      <c r="Y38" s="25">
        <v>349638.137</v>
      </c>
      <c r="Z38" s="25">
        <v>1360507.148</v>
      </c>
      <c r="AA38" s="25">
        <v>1335458.387</v>
      </c>
      <c r="AB38" s="25">
        <v>227480.144</v>
      </c>
      <c r="AC38" s="25">
        <v>167477.454</v>
      </c>
      <c r="AD38" s="25">
        <v>519672.806</v>
      </c>
      <c r="AE38" s="25">
        <v>507690.688</v>
      </c>
      <c r="AF38" s="25">
        <v>42649.986</v>
      </c>
      <c r="AG38" s="25">
        <v>49616.263</v>
      </c>
      <c r="AH38" s="25">
        <v>9.033</v>
      </c>
      <c r="AI38" s="25">
        <v>9.033</v>
      </c>
      <c r="AJ38" s="47">
        <v>5829.627</v>
      </c>
      <c r="AK38" s="47">
        <v>6050.682</v>
      </c>
      <c r="AL38" s="47">
        <v>13178.561</v>
      </c>
      <c r="AM38" s="47">
        <v>16504.837</v>
      </c>
      <c r="AN38" s="47">
        <v>60182.869</v>
      </c>
      <c r="AO38" s="47">
        <v>60447.805</v>
      </c>
      <c r="AP38" s="47">
        <v>15177.229</v>
      </c>
      <c r="AQ38" s="47">
        <v>11583.306</v>
      </c>
    </row>
    <row r="39" spans="1:190" ht="12">
      <c r="A39" s="189"/>
      <c r="B39" s="23" t="s">
        <v>105</v>
      </c>
      <c r="C39" s="24" t="s">
        <v>127</v>
      </c>
      <c r="D39" s="25">
        <v>4900265.097</v>
      </c>
      <c r="E39" s="25">
        <v>4840117.734</v>
      </c>
      <c r="F39" s="25">
        <v>35361.875</v>
      </c>
      <c r="G39" s="25">
        <v>37139.211</v>
      </c>
      <c r="H39" s="25">
        <v>7494.262</v>
      </c>
      <c r="I39" s="25">
        <v>7101.996</v>
      </c>
      <c r="J39" s="25">
        <v>1623562.334</v>
      </c>
      <c r="K39" s="25">
        <v>1535263.856</v>
      </c>
      <c r="L39" s="25">
        <v>579629.432</v>
      </c>
      <c r="M39" s="25">
        <v>522602.671</v>
      </c>
      <c r="N39" s="25">
        <v>62368.879</v>
      </c>
      <c r="O39" s="25">
        <v>59278.871</v>
      </c>
      <c r="P39" s="25">
        <v>125305.059</v>
      </c>
      <c r="Q39" s="25">
        <v>120091.203</v>
      </c>
      <c r="R39" s="25">
        <v>898550.964</v>
      </c>
      <c r="S39" s="25">
        <v>843289.491</v>
      </c>
      <c r="T39" s="25">
        <v>308879.045</v>
      </c>
      <c r="U39" s="25">
        <v>326109.721</v>
      </c>
      <c r="V39" s="25">
        <v>85097.916</v>
      </c>
      <c r="W39" s="25">
        <v>84166.03</v>
      </c>
      <c r="X39" s="25">
        <v>492259.267</v>
      </c>
      <c r="Y39" s="25">
        <v>461422.357</v>
      </c>
      <c r="Z39" s="25">
        <v>360939.916</v>
      </c>
      <c r="AA39" s="25">
        <v>488362.557</v>
      </c>
      <c r="AB39" s="25">
        <v>53281.895</v>
      </c>
      <c r="AC39" s="25">
        <v>48001.465</v>
      </c>
      <c r="AD39" s="25">
        <v>165695.845</v>
      </c>
      <c r="AE39" s="25">
        <v>152935.022</v>
      </c>
      <c r="AF39" s="25">
        <v>14900.63</v>
      </c>
      <c r="AG39" s="25">
        <v>13875.749</v>
      </c>
      <c r="AH39" s="25">
        <v>5.565</v>
      </c>
      <c r="AI39" s="25">
        <v>5.544</v>
      </c>
      <c r="AJ39" s="48">
        <v>930.203</v>
      </c>
      <c r="AK39" s="48">
        <v>1007.988</v>
      </c>
      <c r="AL39" s="48">
        <v>8937.367</v>
      </c>
      <c r="AM39" s="48">
        <v>10766.402</v>
      </c>
      <c r="AN39" s="48">
        <v>72069.922</v>
      </c>
      <c r="AO39" s="48">
        <v>123962.315</v>
      </c>
      <c r="AP39" s="48">
        <v>4994.721</v>
      </c>
      <c r="AQ39" s="48">
        <v>4735.285</v>
      </c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</row>
    <row r="40" spans="1:190" ht="12">
      <c r="A40" s="189"/>
      <c r="B40" s="23" t="s">
        <v>107</v>
      </c>
      <c r="C40" s="24" t="s">
        <v>128</v>
      </c>
      <c r="D40" s="25">
        <v>2081395.315</v>
      </c>
      <c r="E40" s="25">
        <v>1571114.44</v>
      </c>
      <c r="F40" s="25">
        <v>15665.045</v>
      </c>
      <c r="G40" s="25">
        <v>14715.444</v>
      </c>
      <c r="H40" s="25">
        <v>9458.996</v>
      </c>
      <c r="I40" s="25">
        <v>14856.708</v>
      </c>
      <c r="J40" s="25">
        <v>452214.094</v>
      </c>
      <c r="K40" s="25">
        <v>308160.843</v>
      </c>
      <c r="L40" s="25">
        <v>3586.779</v>
      </c>
      <c r="M40" s="25">
        <v>13963.117</v>
      </c>
      <c r="N40" s="25">
        <v>24050.215</v>
      </c>
      <c r="O40" s="25">
        <v>13912.649</v>
      </c>
      <c r="P40" s="25">
        <v>137869.124</v>
      </c>
      <c r="Q40" s="25">
        <v>56612.993</v>
      </c>
      <c r="R40" s="25">
        <v>593303.463</v>
      </c>
      <c r="S40" s="25">
        <v>565627.825</v>
      </c>
      <c r="T40" s="25">
        <v>153181.701</v>
      </c>
      <c r="U40" s="25">
        <v>66087.153</v>
      </c>
      <c r="V40" s="25">
        <v>74140.198</v>
      </c>
      <c r="W40" s="25">
        <v>61681.22</v>
      </c>
      <c r="X40" s="25">
        <v>113732.414</v>
      </c>
      <c r="Y40" s="25">
        <v>115989.436</v>
      </c>
      <c r="Z40" s="25">
        <v>227593.232</v>
      </c>
      <c r="AA40" s="25">
        <v>146817.407</v>
      </c>
      <c r="AB40" s="25">
        <v>45742.369</v>
      </c>
      <c r="AC40" s="25">
        <v>39421.103</v>
      </c>
      <c r="AD40" s="25">
        <v>170369.428</v>
      </c>
      <c r="AE40" s="25">
        <v>100621.277</v>
      </c>
      <c r="AF40" s="25">
        <v>9365.435</v>
      </c>
      <c r="AG40" s="25">
        <v>6793.551</v>
      </c>
      <c r="AH40" s="25">
        <v>-30.771</v>
      </c>
      <c r="AI40" s="25">
        <v>-40.213</v>
      </c>
      <c r="AJ40" s="41">
        <v>1152.725</v>
      </c>
      <c r="AK40" s="41">
        <v>1001.345</v>
      </c>
      <c r="AL40" s="41">
        <v>12392.769</v>
      </c>
      <c r="AM40" s="41">
        <v>13918.97</v>
      </c>
      <c r="AN40" s="41">
        <v>37592.697</v>
      </c>
      <c r="AO40" s="41">
        <v>31079.889</v>
      </c>
      <c r="AP40" s="41">
        <v>15.402</v>
      </c>
      <c r="AQ40" s="41">
        <v>-106.277</v>
      </c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</row>
    <row r="41" spans="1:190" ht="12">
      <c r="A41" s="189"/>
      <c r="B41" s="23" t="s">
        <v>109</v>
      </c>
      <c r="C41" s="24" t="s">
        <v>129</v>
      </c>
      <c r="D41" s="25">
        <v>7470455.144</v>
      </c>
      <c r="E41" s="25">
        <v>6804168.512</v>
      </c>
      <c r="F41" s="25">
        <v>55027.068</v>
      </c>
      <c r="G41" s="25">
        <v>52114.627</v>
      </c>
      <c r="H41" s="25">
        <v>38341.895</v>
      </c>
      <c r="I41" s="25">
        <v>32558.26</v>
      </c>
      <c r="J41" s="25">
        <v>2217270.381</v>
      </c>
      <c r="K41" s="25">
        <v>2142622.517</v>
      </c>
      <c r="L41" s="25">
        <v>20288.367</v>
      </c>
      <c r="M41" s="25">
        <v>18386.097</v>
      </c>
      <c r="N41" s="25">
        <v>52187.187</v>
      </c>
      <c r="O41" s="25">
        <v>49744.049</v>
      </c>
      <c r="P41" s="25">
        <v>610227.185</v>
      </c>
      <c r="Q41" s="25">
        <v>488267.227</v>
      </c>
      <c r="R41" s="25">
        <v>1971058.75</v>
      </c>
      <c r="S41" s="25">
        <v>1790213.864</v>
      </c>
      <c r="T41" s="25">
        <v>236944.579</v>
      </c>
      <c r="U41" s="25">
        <v>281125.927</v>
      </c>
      <c r="V41" s="25">
        <v>105501.429</v>
      </c>
      <c r="W41" s="25">
        <v>104633.723</v>
      </c>
      <c r="X41" s="25">
        <v>301598.43</v>
      </c>
      <c r="Y41" s="25">
        <v>239704.678</v>
      </c>
      <c r="Z41" s="25">
        <v>516690.182</v>
      </c>
      <c r="AA41" s="25">
        <v>535360.071</v>
      </c>
      <c r="AB41" s="25">
        <v>273804.711</v>
      </c>
      <c r="AC41" s="25">
        <v>202999.946</v>
      </c>
      <c r="AD41" s="25">
        <v>831262.534</v>
      </c>
      <c r="AE41" s="25">
        <v>671275.536</v>
      </c>
      <c r="AF41" s="25">
        <v>110455.929</v>
      </c>
      <c r="AG41" s="25">
        <v>96426.752</v>
      </c>
      <c r="AH41" s="25">
        <v>838.97</v>
      </c>
      <c r="AI41" s="25">
        <v>921.529</v>
      </c>
      <c r="AJ41" s="41">
        <v>17044.588</v>
      </c>
      <c r="AK41" s="41">
        <v>15099.201</v>
      </c>
      <c r="AL41" s="41">
        <v>41858.546</v>
      </c>
      <c r="AM41" s="41">
        <v>28576.843</v>
      </c>
      <c r="AN41" s="41">
        <v>47876.296</v>
      </c>
      <c r="AO41" s="41">
        <v>34156.918</v>
      </c>
      <c r="AP41" s="41">
        <v>22178.117</v>
      </c>
      <c r="AQ41" s="41">
        <v>19980.747</v>
      </c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</row>
    <row r="42" spans="1:190" ht="12">
      <c r="A42" s="189"/>
      <c r="B42" s="23" t="s">
        <v>111</v>
      </c>
      <c r="C42" s="24" t="s">
        <v>130</v>
      </c>
      <c r="D42" s="25">
        <v>1656166.552</v>
      </c>
      <c r="E42" s="25">
        <v>1160475.525</v>
      </c>
      <c r="F42" s="25">
        <v>15033.787</v>
      </c>
      <c r="G42" s="25">
        <v>8245.137</v>
      </c>
      <c r="H42" s="25">
        <v>27157.552</v>
      </c>
      <c r="I42" s="25">
        <v>17377.01</v>
      </c>
      <c r="J42" s="25">
        <v>340696.688</v>
      </c>
      <c r="K42" s="25">
        <v>220825.874</v>
      </c>
      <c r="L42" s="25">
        <v>9774.964</v>
      </c>
      <c r="M42" s="25">
        <v>5958.937</v>
      </c>
      <c r="N42" s="25">
        <v>6168.006</v>
      </c>
      <c r="O42" s="25">
        <v>5419.595</v>
      </c>
      <c r="P42" s="25">
        <v>123373.863</v>
      </c>
      <c r="Q42" s="25">
        <v>80575.131</v>
      </c>
      <c r="R42" s="25">
        <v>352810.319</v>
      </c>
      <c r="S42" s="25">
        <v>238136.129</v>
      </c>
      <c r="T42" s="25">
        <v>56583.952</v>
      </c>
      <c r="U42" s="25">
        <v>72137.728</v>
      </c>
      <c r="V42" s="25">
        <v>89364.823</v>
      </c>
      <c r="W42" s="25">
        <v>63884.682</v>
      </c>
      <c r="X42" s="25">
        <v>120451.324</v>
      </c>
      <c r="Y42" s="25">
        <v>161810.378</v>
      </c>
      <c r="Z42" s="25">
        <v>224207.742</v>
      </c>
      <c r="AA42" s="25">
        <v>70518.03</v>
      </c>
      <c r="AB42" s="25">
        <v>61275.803</v>
      </c>
      <c r="AC42" s="25">
        <v>40038.012</v>
      </c>
      <c r="AD42" s="25">
        <v>143720.334</v>
      </c>
      <c r="AE42" s="25">
        <v>94691.458</v>
      </c>
      <c r="AF42" s="25">
        <v>41490.249</v>
      </c>
      <c r="AG42" s="25">
        <v>33143.047</v>
      </c>
      <c r="AH42" s="25">
        <v>2.973</v>
      </c>
      <c r="AI42" s="25">
        <v>2.973</v>
      </c>
      <c r="AJ42" s="41">
        <v>3767.72</v>
      </c>
      <c r="AK42" s="41">
        <v>2937.703</v>
      </c>
      <c r="AL42" s="41">
        <v>5640.014</v>
      </c>
      <c r="AM42" s="41">
        <v>2608.461</v>
      </c>
      <c r="AN42" s="41">
        <v>21203.309</v>
      </c>
      <c r="AO42" s="41">
        <v>31734.913</v>
      </c>
      <c r="AP42" s="41">
        <v>13443.13</v>
      </c>
      <c r="AQ42" s="41">
        <v>10430.327</v>
      </c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</row>
    <row r="43" spans="1:190" ht="12">
      <c r="A43" s="189"/>
      <c r="B43" s="23" t="s">
        <v>131</v>
      </c>
      <c r="C43" s="24" t="s">
        <v>132</v>
      </c>
      <c r="D43" s="25">
        <v>2261566.232</v>
      </c>
      <c r="E43" s="25">
        <v>2793252.224</v>
      </c>
      <c r="F43" s="25">
        <v>9302.879</v>
      </c>
      <c r="G43" s="25">
        <v>11009.864</v>
      </c>
      <c r="H43" s="25">
        <v>5410.597</v>
      </c>
      <c r="I43" s="25">
        <v>7166.602</v>
      </c>
      <c r="J43" s="25">
        <v>631189.912</v>
      </c>
      <c r="K43" s="25">
        <v>744731.735</v>
      </c>
      <c r="L43" s="25">
        <v>94905.933</v>
      </c>
      <c r="M43" s="25">
        <v>92432.059</v>
      </c>
      <c r="N43" s="25">
        <v>16972.777</v>
      </c>
      <c r="O43" s="25">
        <v>19292.412</v>
      </c>
      <c r="P43" s="25">
        <v>135776.125</v>
      </c>
      <c r="Q43" s="25">
        <v>199619.139</v>
      </c>
      <c r="R43" s="25">
        <v>546187.039</v>
      </c>
      <c r="S43" s="25">
        <v>612404.069</v>
      </c>
      <c r="T43" s="25">
        <v>102333.63</v>
      </c>
      <c r="U43" s="25">
        <v>125998.036</v>
      </c>
      <c r="V43" s="25">
        <v>26343.483</v>
      </c>
      <c r="W43" s="25">
        <v>27685.787</v>
      </c>
      <c r="X43" s="25">
        <v>165625.057</v>
      </c>
      <c r="Y43" s="25">
        <v>235411.503</v>
      </c>
      <c r="Z43" s="25">
        <v>159346.254</v>
      </c>
      <c r="AA43" s="25">
        <v>227820.747</v>
      </c>
      <c r="AB43" s="25">
        <v>45974.739</v>
      </c>
      <c r="AC43" s="25">
        <v>85008.007</v>
      </c>
      <c r="AD43" s="25">
        <v>255693.853</v>
      </c>
      <c r="AE43" s="25">
        <v>324591.872</v>
      </c>
      <c r="AF43" s="25">
        <v>24751.282</v>
      </c>
      <c r="AG43" s="25">
        <v>26644.896</v>
      </c>
      <c r="AH43" s="25">
        <v>631.915</v>
      </c>
      <c r="AI43" s="25">
        <v>88.228</v>
      </c>
      <c r="AJ43" s="41">
        <v>4890.582</v>
      </c>
      <c r="AK43" s="41">
        <v>4040.305</v>
      </c>
      <c r="AL43" s="41">
        <v>15487.808</v>
      </c>
      <c r="AM43" s="41">
        <v>18904.139</v>
      </c>
      <c r="AN43" s="41">
        <v>16114.558</v>
      </c>
      <c r="AO43" s="41">
        <v>25842.713</v>
      </c>
      <c r="AP43" s="41">
        <v>4627.809</v>
      </c>
      <c r="AQ43" s="41">
        <v>4560.111</v>
      </c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</row>
    <row r="44" spans="1:190" ht="12">
      <c r="A44" s="189"/>
      <c r="B44" s="23" t="s">
        <v>133</v>
      </c>
      <c r="C44" s="24" t="s">
        <v>134</v>
      </c>
      <c r="D44" s="25">
        <v>1416978.751</v>
      </c>
      <c r="E44" s="25">
        <v>1283772.355</v>
      </c>
      <c r="F44" s="25">
        <v>15892.175</v>
      </c>
      <c r="G44" s="25">
        <v>13404.149</v>
      </c>
      <c r="H44" s="25">
        <v>3576.279</v>
      </c>
      <c r="I44" s="25">
        <v>10480.528</v>
      </c>
      <c r="J44" s="25">
        <v>323055.515</v>
      </c>
      <c r="K44" s="25">
        <v>185789.798</v>
      </c>
      <c r="L44" s="25">
        <v>6331.964</v>
      </c>
      <c r="M44" s="25">
        <v>1341.237</v>
      </c>
      <c r="N44" s="25">
        <v>9227.07</v>
      </c>
      <c r="O44" s="25">
        <v>4826.981</v>
      </c>
      <c r="P44" s="25">
        <v>119805.213</v>
      </c>
      <c r="Q44" s="25">
        <v>52513.856</v>
      </c>
      <c r="R44" s="25">
        <v>194649.393</v>
      </c>
      <c r="S44" s="25">
        <v>160917.041</v>
      </c>
      <c r="T44" s="25">
        <v>82524.313</v>
      </c>
      <c r="U44" s="25">
        <v>38166.095</v>
      </c>
      <c r="V44" s="25">
        <v>62447.571</v>
      </c>
      <c r="W44" s="25">
        <v>55509.276</v>
      </c>
      <c r="X44" s="25">
        <v>98049.557</v>
      </c>
      <c r="Y44" s="25">
        <v>90247.21</v>
      </c>
      <c r="Z44" s="25">
        <v>288515.036</v>
      </c>
      <c r="AA44" s="25">
        <v>506072.489</v>
      </c>
      <c r="AB44" s="25">
        <v>44781.852</v>
      </c>
      <c r="AC44" s="25">
        <v>33287.6</v>
      </c>
      <c r="AD44" s="25">
        <v>100348.81</v>
      </c>
      <c r="AE44" s="25">
        <v>80825.863</v>
      </c>
      <c r="AF44" s="25">
        <v>34199.406</v>
      </c>
      <c r="AG44" s="25">
        <v>20182.29</v>
      </c>
      <c r="AH44" s="25">
        <v>4.036</v>
      </c>
      <c r="AI44" s="25">
        <v>49.959</v>
      </c>
      <c r="AJ44" s="41">
        <v>2195.83</v>
      </c>
      <c r="AK44" s="41">
        <v>2626.975</v>
      </c>
      <c r="AL44" s="41">
        <v>2470.552</v>
      </c>
      <c r="AM44" s="41">
        <v>4256.158</v>
      </c>
      <c r="AN44" s="41">
        <v>25175.904</v>
      </c>
      <c r="AO44" s="41">
        <v>19543.342</v>
      </c>
      <c r="AP44" s="41">
        <v>3728.275</v>
      </c>
      <c r="AQ44" s="41">
        <v>3731.508</v>
      </c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</row>
    <row r="45" spans="1:190" ht="12">
      <c r="A45" s="189"/>
      <c r="B45" s="172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4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</row>
    <row r="46" spans="1:190" ht="21">
      <c r="A46" s="189"/>
      <c r="B46" s="49" t="s">
        <v>113</v>
      </c>
      <c r="C46" s="44" t="s">
        <v>135</v>
      </c>
      <c r="D46" s="30">
        <v>2202265.601</v>
      </c>
      <c r="E46" s="30">
        <v>2186183.858</v>
      </c>
      <c r="F46" s="30">
        <v>20872.599</v>
      </c>
      <c r="G46" s="30">
        <v>17477.006</v>
      </c>
      <c r="H46" s="30">
        <v>53888.971</v>
      </c>
      <c r="I46" s="30">
        <v>55300.762</v>
      </c>
      <c r="J46" s="30">
        <v>779166.522</v>
      </c>
      <c r="K46" s="30">
        <v>852831.044</v>
      </c>
      <c r="L46" s="30">
        <v>329389.281</v>
      </c>
      <c r="M46" s="30">
        <v>250523.157</v>
      </c>
      <c r="N46" s="30">
        <v>98101.965</v>
      </c>
      <c r="O46" s="30">
        <v>123205.605</v>
      </c>
      <c r="P46" s="30">
        <v>118309.289</v>
      </c>
      <c r="Q46" s="30">
        <v>115579.622</v>
      </c>
      <c r="R46" s="30">
        <v>169353.227</v>
      </c>
      <c r="S46" s="30">
        <v>172716.411</v>
      </c>
      <c r="T46" s="30">
        <v>107332.922</v>
      </c>
      <c r="U46" s="30">
        <v>104696.235</v>
      </c>
      <c r="V46" s="30">
        <v>94827.901</v>
      </c>
      <c r="W46" s="30">
        <v>76361.364</v>
      </c>
      <c r="X46" s="30">
        <v>87548.079</v>
      </c>
      <c r="Y46" s="30">
        <v>77041.661</v>
      </c>
      <c r="Z46" s="30">
        <v>110630.992</v>
      </c>
      <c r="AA46" s="30">
        <v>104000.156</v>
      </c>
      <c r="AB46" s="30">
        <v>37254.677</v>
      </c>
      <c r="AC46" s="30">
        <v>36988.856</v>
      </c>
      <c r="AD46" s="30">
        <v>95270.67</v>
      </c>
      <c r="AE46" s="30">
        <v>81877.244</v>
      </c>
      <c r="AF46" s="30">
        <v>35999.844</v>
      </c>
      <c r="AG46" s="30">
        <v>32015.791</v>
      </c>
      <c r="AH46" s="30">
        <v>33361.434</v>
      </c>
      <c r="AI46" s="30">
        <v>61390.836</v>
      </c>
      <c r="AJ46" s="50">
        <v>1036.967</v>
      </c>
      <c r="AK46" s="50">
        <v>1113.37</v>
      </c>
      <c r="AL46" s="50">
        <v>5299.264</v>
      </c>
      <c r="AM46" s="50">
        <v>4936.072</v>
      </c>
      <c r="AN46" s="50">
        <v>21511.566</v>
      </c>
      <c r="AO46" s="50">
        <v>15254.534</v>
      </c>
      <c r="AP46" s="50">
        <v>3109.431</v>
      </c>
      <c r="AQ46" s="50">
        <v>2874.132</v>
      </c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</row>
    <row r="47" spans="1:190" ht="12">
      <c r="A47" s="189"/>
      <c r="B47" s="42" t="s">
        <v>27</v>
      </c>
      <c r="C47" s="24" t="s">
        <v>136</v>
      </c>
      <c r="D47" s="25">
        <v>1468122.608</v>
      </c>
      <c r="E47" s="25">
        <v>1564901.952</v>
      </c>
      <c r="F47" s="25">
        <v>9338.793</v>
      </c>
      <c r="G47" s="25">
        <v>9070.578</v>
      </c>
      <c r="H47" s="25">
        <v>49405.719</v>
      </c>
      <c r="I47" s="25">
        <v>50925.554</v>
      </c>
      <c r="J47" s="25">
        <v>584309.77</v>
      </c>
      <c r="K47" s="25">
        <v>664489.18</v>
      </c>
      <c r="L47" s="25">
        <v>82930.89</v>
      </c>
      <c r="M47" s="25">
        <v>90624.634</v>
      </c>
      <c r="N47" s="25">
        <v>80064.024</v>
      </c>
      <c r="O47" s="25">
        <v>107564.545</v>
      </c>
      <c r="P47" s="25">
        <v>104529.954</v>
      </c>
      <c r="Q47" s="25">
        <v>106443.398</v>
      </c>
      <c r="R47" s="25">
        <v>155554.635</v>
      </c>
      <c r="S47" s="25">
        <v>159780.26</v>
      </c>
      <c r="T47" s="25">
        <v>77421.723</v>
      </c>
      <c r="U47" s="25">
        <v>74801.085</v>
      </c>
      <c r="V47" s="25">
        <v>58847.38</v>
      </c>
      <c r="W47" s="25">
        <v>53277.984</v>
      </c>
      <c r="X47" s="25">
        <v>55725.015</v>
      </c>
      <c r="Y47" s="25">
        <v>53411.636</v>
      </c>
      <c r="Z47" s="25">
        <v>87794.251</v>
      </c>
      <c r="AA47" s="25">
        <v>81777.772</v>
      </c>
      <c r="AB47" s="25">
        <v>13056.32</v>
      </c>
      <c r="AC47" s="25">
        <v>15360.54</v>
      </c>
      <c r="AD47" s="25">
        <v>64060.175</v>
      </c>
      <c r="AE47" s="25">
        <v>62266.491</v>
      </c>
      <c r="AF47" s="25">
        <v>18563.168</v>
      </c>
      <c r="AG47" s="25">
        <v>14981.232</v>
      </c>
      <c r="AH47" s="25">
        <v>413.561</v>
      </c>
      <c r="AI47" s="25">
        <v>412.397</v>
      </c>
      <c r="AJ47" s="41">
        <v>387.499</v>
      </c>
      <c r="AK47" s="41">
        <v>483.696</v>
      </c>
      <c r="AL47" s="41">
        <v>4874.808</v>
      </c>
      <c r="AM47" s="41">
        <v>4727.146</v>
      </c>
      <c r="AN47" s="41">
        <v>18299.375</v>
      </c>
      <c r="AO47" s="41">
        <v>12080.211</v>
      </c>
      <c r="AP47" s="41">
        <v>2545.548</v>
      </c>
      <c r="AQ47" s="41">
        <v>2423.613</v>
      </c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</row>
    <row r="48" spans="1:190" ht="12">
      <c r="A48" s="189"/>
      <c r="B48" s="42" t="s">
        <v>103</v>
      </c>
      <c r="C48" s="24" t="s">
        <v>137</v>
      </c>
      <c r="D48" s="25">
        <v>734142.993</v>
      </c>
      <c r="E48" s="25">
        <v>621281.906</v>
      </c>
      <c r="F48" s="25">
        <v>11533.806</v>
      </c>
      <c r="G48" s="25">
        <v>8406.428</v>
      </c>
      <c r="H48" s="25">
        <v>4483.252</v>
      </c>
      <c r="I48" s="25">
        <v>4375.208</v>
      </c>
      <c r="J48" s="25">
        <v>194856.752</v>
      </c>
      <c r="K48" s="25">
        <v>188341.864</v>
      </c>
      <c r="L48" s="25">
        <v>246458.391</v>
      </c>
      <c r="M48" s="25">
        <v>159898.523</v>
      </c>
      <c r="N48" s="25">
        <v>18037.941</v>
      </c>
      <c r="O48" s="25">
        <v>15641.06</v>
      </c>
      <c r="P48" s="25">
        <v>13779.335</v>
      </c>
      <c r="Q48" s="25">
        <v>9136.224</v>
      </c>
      <c r="R48" s="25">
        <v>13798.592</v>
      </c>
      <c r="S48" s="25">
        <v>12936.151</v>
      </c>
      <c r="T48" s="25">
        <v>29911.199</v>
      </c>
      <c r="U48" s="25">
        <v>29895.15</v>
      </c>
      <c r="V48" s="25">
        <v>35980.521</v>
      </c>
      <c r="W48" s="25">
        <v>23083.38</v>
      </c>
      <c r="X48" s="25">
        <v>31823.064</v>
      </c>
      <c r="Y48" s="25">
        <v>23630.025</v>
      </c>
      <c r="Z48" s="25">
        <v>22836.741</v>
      </c>
      <c r="AA48" s="25">
        <v>22222.384</v>
      </c>
      <c r="AB48" s="25">
        <v>24198.357</v>
      </c>
      <c r="AC48" s="25">
        <v>21628.316</v>
      </c>
      <c r="AD48" s="25">
        <v>31210.495</v>
      </c>
      <c r="AE48" s="25">
        <v>19610.753</v>
      </c>
      <c r="AF48" s="25">
        <v>17436.676</v>
      </c>
      <c r="AG48" s="25">
        <v>17034.559</v>
      </c>
      <c r="AH48" s="25">
        <v>32947.873</v>
      </c>
      <c r="AI48" s="25">
        <v>60978.439</v>
      </c>
      <c r="AJ48" s="41">
        <v>649.468</v>
      </c>
      <c r="AK48" s="41">
        <v>629.674</v>
      </c>
      <c r="AL48" s="41">
        <v>424.456</v>
      </c>
      <c r="AM48" s="41">
        <v>208.926</v>
      </c>
      <c r="AN48" s="41">
        <v>3212.191</v>
      </c>
      <c r="AO48" s="41">
        <v>3174.323</v>
      </c>
      <c r="AP48" s="41">
        <v>563.883</v>
      </c>
      <c r="AQ48" s="41">
        <v>450.519</v>
      </c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</row>
    <row r="49" spans="1:190" ht="12">
      <c r="A49" s="189"/>
      <c r="B49" s="172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4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</row>
    <row r="50" spans="1:190" ht="12">
      <c r="A50" s="189"/>
      <c r="B50" s="42" t="s">
        <v>120</v>
      </c>
      <c r="C50" s="24" t="s">
        <v>138</v>
      </c>
      <c r="D50" s="25">
        <v>28594430.329</v>
      </c>
      <c r="E50" s="25">
        <v>26832829.774</v>
      </c>
      <c r="F50" s="25">
        <v>130231.218</v>
      </c>
      <c r="G50" s="25">
        <v>113726.126</v>
      </c>
      <c r="H50" s="25">
        <v>75959.391</v>
      </c>
      <c r="I50" s="25">
        <v>64542.633</v>
      </c>
      <c r="J50" s="25">
        <v>3600797.041</v>
      </c>
      <c r="K50" s="25">
        <v>3298335.82</v>
      </c>
      <c r="L50" s="25">
        <v>592992.148</v>
      </c>
      <c r="M50" s="25">
        <v>584352.719</v>
      </c>
      <c r="N50" s="25">
        <v>1396572.634</v>
      </c>
      <c r="O50" s="25">
        <v>1358432.303</v>
      </c>
      <c r="P50" s="25">
        <v>1373244.363</v>
      </c>
      <c r="Q50" s="25">
        <v>1165161.87</v>
      </c>
      <c r="R50" s="25">
        <v>3071470.701</v>
      </c>
      <c r="S50" s="25">
        <v>2936793.937</v>
      </c>
      <c r="T50" s="25">
        <v>7355189.349</v>
      </c>
      <c r="U50" s="25">
        <v>6892604.614</v>
      </c>
      <c r="V50" s="25">
        <v>712606.221</v>
      </c>
      <c r="W50" s="25">
        <v>652656.082</v>
      </c>
      <c r="X50" s="25">
        <v>1013326.757</v>
      </c>
      <c r="Y50" s="25">
        <v>721590.937</v>
      </c>
      <c r="Z50" s="25">
        <v>5571745.684</v>
      </c>
      <c r="AA50" s="25">
        <v>5701967.603</v>
      </c>
      <c r="AB50" s="25">
        <v>1691638.717</v>
      </c>
      <c r="AC50" s="25">
        <v>1476738.511</v>
      </c>
      <c r="AD50" s="25">
        <v>1381988.082</v>
      </c>
      <c r="AE50" s="25">
        <v>1298253.99</v>
      </c>
      <c r="AF50" s="25">
        <v>174839.502</v>
      </c>
      <c r="AG50" s="25">
        <v>166823.742</v>
      </c>
      <c r="AH50" s="25">
        <v>4060.173</v>
      </c>
      <c r="AI50" s="25">
        <v>3976.874</v>
      </c>
      <c r="AJ50" s="41">
        <v>17016.849</v>
      </c>
      <c r="AK50" s="41">
        <v>16687.437</v>
      </c>
      <c r="AL50" s="41">
        <v>149174.662</v>
      </c>
      <c r="AM50" s="41">
        <v>129592.022</v>
      </c>
      <c r="AN50" s="41">
        <v>248736.298</v>
      </c>
      <c r="AO50" s="41">
        <v>221686.838</v>
      </c>
      <c r="AP50" s="41">
        <v>32840.539</v>
      </c>
      <c r="AQ50" s="41">
        <v>28905.716</v>
      </c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</row>
    <row r="51" spans="1:190" ht="12">
      <c r="A51" s="189"/>
      <c r="B51" s="23" t="s">
        <v>27</v>
      </c>
      <c r="C51" s="24" t="s">
        <v>139</v>
      </c>
      <c r="D51" s="25">
        <v>22615300.83</v>
      </c>
      <c r="E51" s="25">
        <v>20986776.431</v>
      </c>
      <c r="F51" s="25">
        <v>122854.242</v>
      </c>
      <c r="G51" s="25">
        <v>107458.368</v>
      </c>
      <c r="H51" s="25">
        <v>70896.271</v>
      </c>
      <c r="I51" s="25">
        <v>58535.552</v>
      </c>
      <c r="J51" s="25">
        <v>3337865.759</v>
      </c>
      <c r="K51" s="25">
        <v>3057954.811</v>
      </c>
      <c r="L51" s="25">
        <v>541720.878</v>
      </c>
      <c r="M51" s="25">
        <v>535254.375</v>
      </c>
      <c r="N51" s="25">
        <v>202140.151</v>
      </c>
      <c r="O51" s="25">
        <v>190551.671</v>
      </c>
      <c r="P51" s="25">
        <v>1183247.582</v>
      </c>
      <c r="Q51" s="25">
        <v>988644.531</v>
      </c>
      <c r="R51" s="25">
        <v>2754671.94</v>
      </c>
      <c r="S51" s="25">
        <v>2622953.404</v>
      </c>
      <c r="T51" s="25">
        <v>4042262.671</v>
      </c>
      <c r="U51" s="25">
        <v>3606504.517</v>
      </c>
      <c r="V51" s="25">
        <v>659685.806</v>
      </c>
      <c r="W51" s="25">
        <v>595120.224</v>
      </c>
      <c r="X51" s="25">
        <v>970914.67</v>
      </c>
      <c r="Y51" s="25">
        <v>661085.293</v>
      </c>
      <c r="Z51" s="25">
        <v>5492730.844</v>
      </c>
      <c r="AA51" s="25">
        <v>5617271.391</v>
      </c>
      <c r="AB51" s="25">
        <v>1507322.769</v>
      </c>
      <c r="AC51" s="25">
        <v>1319294.259</v>
      </c>
      <c r="AD51" s="25">
        <v>1161649.374</v>
      </c>
      <c r="AE51" s="25">
        <v>1120855.433</v>
      </c>
      <c r="AF51" s="25">
        <v>151327.564</v>
      </c>
      <c r="AG51" s="25">
        <v>146717.89</v>
      </c>
      <c r="AH51" s="25">
        <v>4055.177</v>
      </c>
      <c r="AI51" s="25">
        <v>3965.559</v>
      </c>
      <c r="AJ51" s="41">
        <v>14394.123</v>
      </c>
      <c r="AK51" s="41">
        <v>12317.571</v>
      </c>
      <c r="AL51" s="41">
        <v>140669.382</v>
      </c>
      <c r="AM51" s="41">
        <v>115610.491</v>
      </c>
      <c r="AN51" s="41">
        <v>230736.124</v>
      </c>
      <c r="AO51" s="41">
        <v>204357.827</v>
      </c>
      <c r="AP51" s="41">
        <v>26155.503</v>
      </c>
      <c r="AQ51" s="41">
        <v>22323.264</v>
      </c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</row>
    <row r="52" spans="1:190" ht="12">
      <c r="A52" s="189"/>
      <c r="B52" s="23" t="s">
        <v>103</v>
      </c>
      <c r="C52" s="24" t="s">
        <v>140</v>
      </c>
      <c r="D52" s="25">
        <v>5649025.466</v>
      </c>
      <c r="E52" s="25">
        <v>5612588.002</v>
      </c>
      <c r="F52" s="25">
        <v>4291.684</v>
      </c>
      <c r="G52" s="25">
        <v>3171.417</v>
      </c>
      <c r="H52" s="25">
        <v>3879.594</v>
      </c>
      <c r="I52" s="25">
        <v>3051.443</v>
      </c>
      <c r="J52" s="25">
        <v>195690.674</v>
      </c>
      <c r="K52" s="25">
        <v>198682.704</v>
      </c>
      <c r="L52" s="25">
        <v>49825.209</v>
      </c>
      <c r="M52" s="25">
        <v>48061.34</v>
      </c>
      <c r="N52" s="25">
        <v>1191327.304</v>
      </c>
      <c r="O52" s="25">
        <v>1167212.106</v>
      </c>
      <c r="P52" s="25">
        <v>180919.974</v>
      </c>
      <c r="Q52" s="25">
        <v>168853.314</v>
      </c>
      <c r="R52" s="25">
        <v>207076.753</v>
      </c>
      <c r="S52" s="25">
        <v>208231.333</v>
      </c>
      <c r="T52" s="25">
        <v>3293734.758</v>
      </c>
      <c r="U52" s="25">
        <v>3282501.01</v>
      </c>
      <c r="V52" s="25">
        <v>44144.742</v>
      </c>
      <c r="W52" s="25">
        <v>53002.872</v>
      </c>
      <c r="X52" s="25">
        <v>37966.706</v>
      </c>
      <c r="Y52" s="25">
        <v>56099.13</v>
      </c>
      <c r="Z52" s="25">
        <v>32622.102</v>
      </c>
      <c r="AA52" s="25">
        <v>52503.521</v>
      </c>
      <c r="AB52" s="25">
        <v>165634.097</v>
      </c>
      <c r="AC52" s="25">
        <v>149637.991</v>
      </c>
      <c r="AD52" s="25">
        <v>190570.758</v>
      </c>
      <c r="AE52" s="25">
        <v>165828.315</v>
      </c>
      <c r="AF52" s="25">
        <v>22386.007</v>
      </c>
      <c r="AG52" s="25">
        <v>19295.334</v>
      </c>
      <c r="AH52" s="25">
        <v>4.996</v>
      </c>
      <c r="AI52" s="25">
        <v>11.315</v>
      </c>
      <c r="AJ52" s="41">
        <v>2620.899</v>
      </c>
      <c r="AK52" s="41">
        <v>4368.313</v>
      </c>
      <c r="AL52" s="41">
        <v>5744.396</v>
      </c>
      <c r="AM52" s="41">
        <v>11562.699</v>
      </c>
      <c r="AN52" s="41">
        <v>13918.076</v>
      </c>
      <c r="AO52" s="41">
        <v>13957.367</v>
      </c>
      <c r="AP52" s="41">
        <v>6666.737</v>
      </c>
      <c r="AQ52" s="41">
        <v>6556.478</v>
      </c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</row>
    <row r="53" spans="1:43" ht="12">
      <c r="A53" s="189"/>
      <c r="B53" s="42" t="s">
        <v>105</v>
      </c>
      <c r="C53" s="24" t="s">
        <v>141</v>
      </c>
      <c r="D53" s="25">
        <v>330104.033</v>
      </c>
      <c r="E53" s="25">
        <v>233465.341</v>
      </c>
      <c r="F53" s="25">
        <v>3085.292</v>
      </c>
      <c r="G53" s="25">
        <v>3096.341</v>
      </c>
      <c r="H53" s="25">
        <v>1183.526</v>
      </c>
      <c r="I53" s="25">
        <v>2955.638</v>
      </c>
      <c r="J53" s="25">
        <v>67240.608</v>
      </c>
      <c r="K53" s="25">
        <v>41698.305</v>
      </c>
      <c r="L53" s="25">
        <v>1446.061</v>
      </c>
      <c r="M53" s="25">
        <v>1037.004</v>
      </c>
      <c r="N53" s="25">
        <v>3105.179</v>
      </c>
      <c r="O53" s="25">
        <v>668.526</v>
      </c>
      <c r="P53" s="25">
        <v>9076.807</v>
      </c>
      <c r="Q53" s="25">
        <v>7664.025</v>
      </c>
      <c r="R53" s="25">
        <v>109722.008</v>
      </c>
      <c r="S53" s="25">
        <v>105609.2</v>
      </c>
      <c r="T53" s="25">
        <v>19191.92</v>
      </c>
      <c r="U53" s="25">
        <v>3599.087</v>
      </c>
      <c r="V53" s="25">
        <v>8775.673</v>
      </c>
      <c r="W53" s="25">
        <v>4532.986</v>
      </c>
      <c r="X53" s="25">
        <v>4445.381</v>
      </c>
      <c r="Y53" s="25">
        <v>4406.514</v>
      </c>
      <c r="Z53" s="25">
        <v>46392.738</v>
      </c>
      <c r="AA53" s="25">
        <v>32192.691</v>
      </c>
      <c r="AB53" s="25">
        <v>18681.851</v>
      </c>
      <c r="AC53" s="25">
        <v>7806.261</v>
      </c>
      <c r="AD53" s="25">
        <v>29767.95</v>
      </c>
      <c r="AE53" s="25">
        <v>11570.242</v>
      </c>
      <c r="AF53" s="25">
        <v>1125.931</v>
      </c>
      <c r="AG53" s="25">
        <v>810.518</v>
      </c>
      <c r="AH53" s="25">
        <v>0</v>
      </c>
      <c r="AI53" s="25">
        <v>0</v>
      </c>
      <c r="AJ53" s="47">
        <v>1.827</v>
      </c>
      <c r="AK53" s="47">
        <v>1.553</v>
      </c>
      <c r="AL53" s="47">
        <v>2760.884</v>
      </c>
      <c r="AM53" s="47">
        <v>2418.832</v>
      </c>
      <c r="AN53" s="47">
        <v>4082.098</v>
      </c>
      <c r="AO53" s="47">
        <v>3371.644</v>
      </c>
      <c r="AP53" s="47">
        <v>18.299</v>
      </c>
      <c r="AQ53" s="47">
        <v>25.974</v>
      </c>
    </row>
    <row r="54" spans="1:43" ht="12">
      <c r="A54" s="189"/>
      <c r="B54" s="172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4"/>
    </row>
    <row r="55" spans="1:43" ht="12">
      <c r="A55" s="189"/>
      <c r="B55" s="42" t="s">
        <v>142</v>
      </c>
      <c r="C55" s="24" t="s">
        <v>143</v>
      </c>
      <c r="D55" s="25">
        <v>35780790.235</v>
      </c>
      <c r="E55" s="25">
        <v>36233677.894</v>
      </c>
      <c r="F55" s="25">
        <v>182184.958</v>
      </c>
      <c r="G55" s="25">
        <v>178295.78</v>
      </c>
      <c r="H55" s="25">
        <v>120701.62</v>
      </c>
      <c r="I55" s="25">
        <v>116500.435</v>
      </c>
      <c r="J55" s="25">
        <v>7932669.629</v>
      </c>
      <c r="K55" s="25">
        <v>8663999.32</v>
      </c>
      <c r="L55" s="25">
        <v>834108.063</v>
      </c>
      <c r="M55" s="25">
        <v>870427.734</v>
      </c>
      <c r="N55" s="25">
        <v>322695.293</v>
      </c>
      <c r="O55" s="25">
        <v>289572.452</v>
      </c>
      <c r="P55" s="25">
        <v>4783053.493</v>
      </c>
      <c r="Q55" s="25">
        <v>4541968.491</v>
      </c>
      <c r="R55" s="25">
        <v>8060871.995</v>
      </c>
      <c r="S55" s="25">
        <v>8588160.165</v>
      </c>
      <c r="T55" s="25">
        <v>1519113.915</v>
      </c>
      <c r="U55" s="25">
        <v>1507033.282</v>
      </c>
      <c r="V55" s="25">
        <v>715236.345</v>
      </c>
      <c r="W55" s="25">
        <v>564671.061</v>
      </c>
      <c r="X55" s="25">
        <v>1180159.564</v>
      </c>
      <c r="Y55" s="25">
        <v>1351925.382</v>
      </c>
      <c r="Z55" s="25">
        <v>4398854.145</v>
      </c>
      <c r="AA55" s="25">
        <v>4194555.02</v>
      </c>
      <c r="AB55" s="25">
        <v>1595992.853</v>
      </c>
      <c r="AC55" s="25">
        <v>1402581.091</v>
      </c>
      <c r="AD55" s="25">
        <v>3326041.953</v>
      </c>
      <c r="AE55" s="25">
        <v>3187391.953</v>
      </c>
      <c r="AF55" s="25">
        <v>403049.499</v>
      </c>
      <c r="AG55" s="25">
        <v>355629.118</v>
      </c>
      <c r="AH55" s="25">
        <v>2846.956</v>
      </c>
      <c r="AI55" s="25">
        <v>3381.184</v>
      </c>
      <c r="AJ55" s="47">
        <v>31630.512</v>
      </c>
      <c r="AK55" s="47">
        <v>31614.149</v>
      </c>
      <c r="AL55" s="47">
        <v>73957.519</v>
      </c>
      <c r="AM55" s="47">
        <v>71837.998</v>
      </c>
      <c r="AN55" s="47">
        <v>236175.549</v>
      </c>
      <c r="AO55" s="47">
        <v>249298.592</v>
      </c>
      <c r="AP55" s="47">
        <v>61446.374</v>
      </c>
      <c r="AQ55" s="47">
        <v>64834.687</v>
      </c>
    </row>
    <row r="56" spans="1:43" ht="12">
      <c r="A56" s="189"/>
      <c r="B56" s="42" t="s">
        <v>27</v>
      </c>
      <c r="C56" s="24" t="s">
        <v>144</v>
      </c>
      <c r="D56" s="25">
        <v>184.731</v>
      </c>
      <c r="E56" s="25">
        <v>1335.568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66.534</v>
      </c>
      <c r="L56" s="25">
        <v>0</v>
      </c>
      <c r="M56" s="25">
        <v>0</v>
      </c>
      <c r="N56" s="25">
        <v>0</v>
      </c>
      <c r="O56" s="25">
        <v>0</v>
      </c>
      <c r="P56" s="25">
        <v>3.463</v>
      </c>
      <c r="Q56" s="25">
        <v>1000</v>
      </c>
      <c r="R56" s="25">
        <v>129.556</v>
      </c>
      <c r="S56" s="25">
        <v>254.381</v>
      </c>
      <c r="T56" s="25">
        <v>0</v>
      </c>
      <c r="U56" s="25">
        <v>0</v>
      </c>
      <c r="V56" s="25">
        <v>13.581</v>
      </c>
      <c r="W56" s="25">
        <v>0</v>
      </c>
      <c r="X56" s="25">
        <v>0.031</v>
      </c>
      <c r="Y56" s="25">
        <v>8.346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6.307</v>
      </c>
      <c r="AF56" s="25">
        <v>38.1</v>
      </c>
      <c r="AG56" s="25">
        <v>0</v>
      </c>
      <c r="AH56" s="25">
        <v>0</v>
      </c>
      <c r="AI56" s="25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</row>
    <row r="57" spans="1:43" ht="12">
      <c r="A57" s="189"/>
      <c r="B57" s="42" t="s">
        <v>103</v>
      </c>
      <c r="C57" s="24" t="s">
        <v>145</v>
      </c>
      <c r="D57" s="25">
        <v>18044880.801</v>
      </c>
      <c r="E57" s="25">
        <v>18242560.213</v>
      </c>
      <c r="F57" s="25">
        <v>95089.987</v>
      </c>
      <c r="G57" s="25">
        <v>91714.395</v>
      </c>
      <c r="H57" s="25">
        <v>54474.7</v>
      </c>
      <c r="I57" s="25">
        <v>54098.906</v>
      </c>
      <c r="J57" s="25">
        <v>3763987.151</v>
      </c>
      <c r="K57" s="25">
        <v>4155846.442</v>
      </c>
      <c r="L57" s="25">
        <v>204641.567</v>
      </c>
      <c r="M57" s="25">
        <v>146469.628</v>
      </c>
      <c r="N57" s="25">
        <v>89455.809</v>
      </c>
      <c r="O57" s="25">
        <v>79448.97</v>
      </c>
      <c r="P57" s="25">
        <v>2019713.397</v>
      </c>
      <c r="Q57" s="25">
        <v>1853743.557</v>
      </c>
      <c r="R57" s="25">
        <v>3170626.236</v>
      </c>
      <c r="S57" s="25">
        <v>3354668.754</v>
      </c>
      <c r="T57" s="25">
        <v>679077.098</v>
      </c>
      <c r="U57" s="25">
        <v>673023.898</v>
      </c>
      <c r="V57" s="25">
        <v>338286.875</v>
      </c>
      <c r="W57" s="25">
        <v>306858.829</v>
      </c>
      <c r="X57" s="25">
        <v>449079.659</v>
      </c>
      <c r="Y57" s="25">
        <v>603476.587</v>
      </c>
      <c r="Z57" s="25">
        <v>3823804.847</v>
      </c>
      <c r="AA57" s="25">
        <v>3648687.043</v>
      </c>
      <c r="AB57" s="25">
        <v>1035287.059</v>
      </c>
      <c r="AC57" s="25">
        <v>972272.348</v>
      </c>
      <c r="AD57" s="25">
        <v>1961805.541</v>
      </c>
      <c r="AE57" s="25">
        <v>1952562.045</v>
      </c>
      <c r="AF57" s="25">
        <v>173318.597</v>
      </c>
      <c r="AG57" s="25">
        <v>157067.633</v>
      </c>
      <c r="AH57" s="25">
        <v>443.397</v>
      </c>
      <c r="AI57" s="25">
        <v>418.926</v>
      </c>
      <c r="AJ57" s="47">
        <v>11443.388</v>
      </c>
      <c r="AK57" s="47">
        <v>11433.796</v>
      </c>
      <c r="AL57" s="47">
        <v>32791.149</v>
      </c>
      <c r="AM57" s="47">
        <v>30693.241</v>
      </c>
      <c r="AN57" s="47">
        <v>123013.196</v>
      </c>
      <c r="AO57" s="47">
        <v>131463.468</v>
      </c>
      <c r="AP57" s="47">
        <v>18541.148</v>
      </c>
      <c r="AQ57" s="47">
        <v>18611.747</v>
      </c>
    </row>
    <row r="58" spans="1:43" ht="12">
      <c r="A58" s="189"/>
      <c r="B58" s="42" t="s">
        <v>105</v>
      </c>
      <c r="C58" s="24" t="s">
        <v>146</v>
      </c>
      <c r="D58" s="25">
        <v>17735724.703</v>
      </c>
      <c r="E58" s="25">
        <v>17989782.113</v>
      </c>
      <c r="F58" s="25">
        <v>87094.971</v>
      </c>
      <c r="G58" s="25">
        <v>86581.385</v>
      </c>
      <c r="H58" s="25">
        <v>66226.92</v>
      </c>
      <c r="I58" s="25">
        <v>62401.529</v>
      </c>
      <c r="J58" s="25">
        <v>4168682.478</v>
      </c>
      <c r="K58" s="25">
        <v>4508086.344</v>
      </c>
      <c r="L58" s="25">
        <v>629466.496</v>
      </c>
      <c r="M58" s="25">
        <v>723958.106</v>
      </c>
      <c r="N58" s="25">
        <v>233239.484</v>
      </c>
      <c r="O58" s="25">
        <v>210123.482</v>
      </c>
      <c r="P58" s="25">
        <v>2763336.633</v>
      </c>
      <c r="Q58" s="25">
        <v>2687224.934</v>
      </c>
      <c r="R58" s="25">
        <v>4890116.203</v>
      </c>
      <c r="S58" s="25">
        <v>5233237.03</v>
      </c>
      <c r="T58" s="25">
        <v>840036.817</v>
      </c>
      <c r="U58" s="25">
        <v>834009.384</v>
      </c>
      <c r="V58" s="25">
        <v>376935.889</v>
      </c>
      <c r="W58" s="25">
        <v>257812.232</v>
      </c>
      <c r="X58" s="25">
        <v>731079.874</v>
      </c>
      <c r="Y58" s="25">
        <v>748440.449</v>
      </c>
      <c r="Z58" s="25">
        <v>575049.298</v>
      </c>
      <c r="AA58" s="25">
        <v>545867.977</v>
      </c>
      <c r="AB58" s="25">
        <v>560705.794</v>
      </c>
      <c r="AC58" s="25">
        <v>430308.743</v>
      </c>
      <c r="AD58" s="25">
        <v>1364236.412</v>
      </c>
      <c r="AE58" s="25">
        <v>1234823.601</v>
      </c>
      <c r="AF58" s="25">
        <v>229692.802</v>
      </c>
      <c r="AG58" s="25">
        <v>198561.485</v>
      </c>
      <c r="AH58" s="25">
        <v>2403.559</v>
      </c>
      <c r="AI58" s="25">
        <v>2962.258</v>
      </c>
      <c r="AJ58" s="47">
        <v>20187.124</v>
      </c>
      <c r="AK58" s="47">
        <v>20180.353</v>
      </c>
      <c r="AL58" s="47">
        <v>41166.37</v>
      </c>
      <c r="AM58" s="47">
        <v>41144.757</v>
      </c>
      <c r="AN58" s="47">
        <v>113162.353</v>
      </c>
      <c r="AO58" s="47">
        <v>117835.124</v>
      </c>
      <c r="AP58" s="47">
        <v>42905.226</v>
      </c>
      <c r="AQ58" s="47">
        <v>46222.94</v>
      </c>
    </row>
    <row r="59" spans="1:43" ht="12">
      <c r="A59" s="189"/>
      <c r="B59" s="172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4"/>
    </row>
    <row r="60" spans="1:43" ht="12">
      <c r="A60" s="190"/>
      <c r="B60" s="42" t="s">
        <v>147</v>
      </c>
      <c r="C60" s="24" t="s">
        <v>148</v>
      </c>
      <c r="D60" s="25">
        <v>1072046.518</v>
      </c>
      <c r="E60" s="25">
        <v>1080949.141</v>
      </c>
      <c r="F60" s="25">
        <v>3029.433</v>
      </c>
      <c r="G60" s="25">
        <v>3734.183</v>
      </c>
      <c r="H60" s="25">
        <v>2305.648</v>
      </c>
      <c r="I60" s="25">
        <v>2946.181</v>
      </c>
      <c r="J60" s="25">
        <v>203515.198</v>
      </c>
      <c r="K60" s="25">
        <v>223327.984</v>
      </c>
      <c r="L60" s="25">
        <v>64164.138</v>
      </c>
      <c r="M60" s="25">
        <v>45851.232</v>
      </c>
      <c r="N60" s="25">
        <v>20051.979</v>
      </c>
      <c r="O60" s="25">
        <v>20012.077</v>
      </c>
      <c r="P60" s="25">
        <v>160918.556</v>
      </c>
      <c r="Q60" s="25">
        <v>190647.553</v>
      </c>
      <c r="R60" s="25">
        <v>181483.51</v>
      </c>
      <c r="S60" s="25">
        <v>168085.48</v>
      </c>
      <c r="T60" s="25">
        <v>65746.934</v>
      </c>
      <c r="U60" s="25">
        <v>94648.943</v>
      </c>
      <c r="V60" s="25">
        <v>13842.439</v>
      </c>
      <c r="W60" s="25">
        <v>8717.528</v>
      </c>
      <c r="X60" s="25">
        <v>91268.055</v>
      </c>
      <c r="Y60" s="25">
        <v>84166.42</v>
      </c>
      <c r="Z60" s="25">
        <v>54480.275</v>
      </c>
      <c r="AA60" s="25">
        <v>48584.688</v>
      </c>
      <c r="AB60" s="25">
        <v>41598.549</v>
      </c>
      <c r="AC60" s="25">
        <v>39188.546</v>
      </c>
      <c r="AD60" s="25">
        <v>125715.354</v>
      </c>
      <c r="AE60" s="25">
        <v>118471.625</v>
      </c>
      <c r="AF60" s="25">
        <v>25091.434</v>
      </c>
      <c r="AG60" s="25">
        <v>17941.694</v>
      </c>
      <c r="AH60" s="25">
        <v>612.606</v>
      </c>
      <c r="AI60" s="25">
        <v>533.614</v>
      </c>
      <c r="AJ60" s="47">
        <v>3973.305</v>
      </c>
      <c r="AK60" s="47">
        <v>3766.806</v>
      </c>
      <c r="AL60" s="47">
        <v>1112.001</v>
      </c>
      <c r="AM60" s="47">
        <v>1024.743</v>
      </c>
      <c r="AN60" s="47">
        <v>10510.728</v>
      </c>
      <c r="AO60" s="47">
        <v>7002.071</v>
      </c>
      <c r="AP60" s="47">
        <v>2626.376</v>
      </c>
      <c r="AQ60" s="47">
        <v>2297.773</v>
      </c>
    </row>
    <row r="61" spans="1:35" ht="14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ht="14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ht="14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ht="14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ht="14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ht="14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ht="14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ht="14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ht="14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ht="14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ht="14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ht="14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ht="14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ht="14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ht="14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</sheetData>
  <sheetProtection/>
  <mergeCells count="36">
    <mergeCell ref="B49:AQ49"/>
    <mergeCell ref="B54:AQ54"/>
    <mergeCell ref="B59:AQ59"/>
    <mergeCell ref="A32:AQ33"/>
    <mergeCell ref="A9:C9"/>
    <mergeCell ref="A12:A31"/>
    <mergeCell ref="A34:A60"/>
    <mergeCell ref="B12:C12"/>
    <mergeCell ref="B34:C34"/>
    <mergeCell ref="A10:AQ11"/>
    <mergeCell ref="B13:AQ13"/>
    <mergeCell ref="B23:AQ23"/>
    <mergeCell ref="B30:AQ30"/>
    <mergeCell ref="B35:AQ35"/>
    <mergeCell ref="B45:AQ45"/>
    <mergeCell ref="A5:C8"/>
    <mergeCell ref="D5:E7"/>
    <mergeCell ref="F5:G7"/>
    <mergeCell ref="H5:I7"/>
    <mergeCell ref="J5:K7"/>
    <mergeCell ref="L5:M7"/>
    <mergeCell ref="N5:O7"/>
    <mergeCell ref="P5:Q7"/>
    <mergeCell ref="R5:S7"/>
    <mergeCell ref="T5:U7"/>
    <mergeCell ref="V5:W7"/>
    <mergeCell ref="X5:Y7"/>
    <mergeCell ref="AL5:AM7"/>
    <mergeCell ref="AN5:AO7"/>
    <mergeCell ref="AP5:AQ7"/>
    <mergeCell ref="Z5:AA7"/>
    <mergeCell ref="AB5:AC7"/>
    <mergeCell ref="AD5:AE7"/>
    <mergeCell ref="AF5:AG7"/>
    <mergeCell ref="AH5:AI7"/>
    <mergeCell ref="AJ5:A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25.7109375" style="0" customWidth="1"/>
    <col min="3" max="3" width="5.7109375" style="0" customWidth="1"/>
    <col min="4" max="4" width="7.7109375" style="0" customWidth="1"/>
    <col min="5" max="5" width="7.421875" style="0" bestFit="1" customWidth="1"/>
    <col min="6" max="6" width="7.57421875" style="0" bestFit="1" customWidth="1"/>
    <col min="7" max="7" width="10.7109375" style="0" customWidth="1"/>
    <col min="8" max="8" width="7.57421875" style="0" bestFit="1" customWidth="1"/>
    <col min="9" max="9" width="9.00390625" style="0" bestFit="1" customWidth="1"/>
    <col min="10" max="10" width="7.28125" style="0" bestFit="1" customWidth="1"/>
    <col min="11" max="11" width="6.57421875" style="0" bestFit="1" customWidth="1"/>
    <col min="12" max="12" width="10.7109375" style="0" customWidth="1"/>
    <col min="13" max="13" width="11.57421875" style="0" bestFit="1" customWidth="1"/>
    <col min="14" max="14" width="12.421875" style="0" bestFit="1" customWidth="1"/>
    <col min="15" max="15" width="10.7109375" style="0" customWidth="1"/>
    <col min="16" max="16" width="11.28125" style="0" bestFit="1" customWidth="1"/>
    <col min="17" max="17" width="12.140625" style="0" bestFit="1" customWidth="1"/>
  </cols>
  <sheetData>
    <row r="1" spans="1:15" ht="14.25">
      <c r="A1" s="1" t="s">
        <v>151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6" ht="14.25">
      <c r="A2" s="1" t="s">
        <v>152</v>
      </c>
      <c r="B2" s="1"/>
      <c r="C2" s="1"/>
      <c r="D2" s="1"/>
      <c r="E2" s="1"/>
      <c r="F2" s="1"/>
    </row>
    <row r="3" spans="1:17" ht="14.25">
      <c r="A3" s="22"/>
      <c r="B3" s="22"/>
      <c r="C3" s="22"/>
      <c r="D3" s="22"/>
      <c r="E3" s="22"/>
      <c r="F3" s="22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14.25">
      <c r="A4" s="21"/>
      <c r="B4" s="21"/>
      <c r="C4" s="21"/>
      <c r="D4" s="21" t="s">
        <v>153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52" t="s">
        <v>154</v>
      </c>
    </row>
    <row r="5" spans="1:17" ht="22.5" customHeight="1">
      <c r="A5" s="214" t="s">
        <v>155</v>
      </c>
      <c r="B5" s="215"/>
      <c r="C5" s="205" t="s">
        <v>156</v>
      </c>
      <c r="D5" s="208" t="s">
        <v>157</v>
      </c>
      <c r="E5" s="208" t="s">
        <v>158</v>
      </c>
      <c r="F5" s="208" t="s">
        <v>159</v>
      </c>
      <c r="G5" s="208" t="s">
        <v>160</v>
      </c>
      <c r="H5" s="208" t="s">
        <v>161</v>
      </c>
      <c r="I5" s="208" t="s">
        <v>162</v>
      </c>
      <c r="J5" s="208" t="s">
        <v>163</v>
      </c>
      <c r="K5" s="211" t="s">
        <v>164</v>
      </c>
      <c r="L5" s="208" t="s">
        <v>165</v>
      </c>
      <c r="M5" s="208" t="s">
        <v>166</v>
      </c>
      <c r="N5" s="202" t="s">
        <v>167</v>
      </c>
      <c r="O5" s="205" t="s">
        <v>168</v>
      </c>
      <c r="P5" s="208" t="s">
        <v>169</v>
      </c>
      <c r="Q5" s="208" t="s">
        <v>170</v>
      </c>
    </row>
    <row r="6" spans="1:17" ht="14.25">
      <c r="A6" s="212"/>
      <c r="B6" s="203"/>
      <c r="C6" s="206"/>
      <c r="D6" s="206"/>
      <c r="E6" s="206"/>
      <c r="F6" s="206"/>
      <c r="G6" s="206"/>
      <c r="H6" s="206"/>
      <c r="I6" s="206"/>
      <c r="J6" s="206"/>
      <c r="K6" s="212"/>
      <c r="L6" s="206"/>
      <c r="M6" s="206"/>
      <c r="N6" s="203"/>
      <c r="O6" s="206"/>
      <c r="P6" s="206"/>
      <c r="Q6" s="206"/>
    </row>
    <row r="7" spans="1:17" ht="14.25">
      <c r="A7" s="212"/>
      <c r="B7" s="203"/>
      <c r="C7" s="206"/>
      <c r="D7" s="206"/>
      <c r="E7" s="206"/>
      <c r="F7" s="206"/>
      <c r="G7" s="206"/>
      <c r="H7" s="206"/>
      <c r="I7" s="206"/>
      <c r="J7" s="206"/>
      <c r="K7" s="212"/>
      <c r="L7" s="206"/>
      <c r="M7" s="206"/>
      <c r="N7" s="203"/>
      <c r="O7" s="206"/>
      <c r="P7" s="206"/>
      <c r="Q7" s="206"/>
    </row>
    <row r="8" spans="1:17" ht="14.25">
      <c r="A8" s="212"/>
      <c r="B8" s="203"/>
      <c r="C8" s="206"/>
      <c r="D8" s="206"/>
      <c r="E8" s="206"/>
      <c r="F8" s="206"/>
      <c r="G8" s="206"/>
      <c r="H8" s="206"/>
      <c r="I8" s="206"/>
      <c r="J8" s="206"/>
      <c r="K8" s="212"/>
      <c r="L8" s="206"/>
      <c r="M8" s="206"/>
      <c r="N8" s="203"/>
      <c r="O8" s="206"/>
      <c r="P8" s="206"/>
      <c r="Q8" s="206"/>
    </row>
    <row r="9" spans="1:17" ht="14.25">
      <c r="A9" s="213"/>
      <c r="B9" s="204"/>
      <c r="C9" s="207"/>
      <c r="D9" s="207"/>
      <c r="E9" s="207"/>
      <c r="F9" s="207"/>
      <c r="G9" s="207"/>
      <c r="H9" s="207"/>
      <c r="I9" s="207"/>
      <c r="J9" s="207"/>
      <c r="K9" s="213"/>
      <c r="L9" s="207"/>
      <c r="M9" s="207"/>
      <c r="N9" s="204"/>
      <c r="O9" s="207"/>
      <c r="P9" s="207"/>
      <c r="Q9" s="207"/>
    </row>
    <row r="10" spans="1:17" ht="14.25">
      <c r="A10" s="197" t="s">
        <v>171</v>
      </c>
      <c r="B10" s="209" t="s">
        <v>172</v>
      </c>
      <c r="C10" s="42">
        <v>2008</v>
      </c>
      <c r="D10" s="25">
        <v>0.7</v>
      </c>
      <c r="E10" s="25">
        <v>0.8</v>
      </c>
      <c r="F10" s="25">
        <v>0.5</v>
      </c>
      <c r="G10" s="25">
        <v>0.3</v>
      </c>
      <c r="H10" s="25">
        <v>0.5</v>
      </c>
      <c r="I10" s="25">
        <v>0.6</v>
      </c>
      <c r="J10" s="25">
        <v>0.4</v>
      </c>
      <c r="K10" s="25">
        <v>1.3</v>
      </c>
      <c r="L10" s="25">
        <v>0.6</v>
      </c>
      <c r="M10" s="25">
        <v>0.6</v>
      </c>
      <c r="N10" s="25">
        <v>0.6</v>
      </c>
      <c r="O10" s="25">
        <v>0.7</v>
      </c>
      <c r="P10" s="25">
        <v>0.4</v>
      </c>
      <c r="Q10" s="55">
        <v>0.5</v>
      </c>
    </row>
    <row r="11" spans="1:17" ht="14.25">
      <c r="A11" s="197"/>
      <c r="B11" s="210"/>
      <c r="C11" s="42">
        <v>2009</v>
      </c>
      <c r="D11" s="25">
        <v>0.7</v>
      </c>
      <c r="E11" s="25">
        <v>0.8</v>
      </c>
      <c r="F11" s="25">
        <v>0.5</v>
      </c>
      <c r="G11" s="25">
        <v>0.3</v>
      </c>
      <c r="H11" s="25">
        <v>0.5</v>
      </c>
      <c r="I11" s="25">
        <v>0.6</v>
      </c>
      <c r="J11" s="25">
        <v>0.4</v>
      </c>
      <c r="K11" s="25">
        <v>0.9</v>
      </c>
      <c r="L11" s="25">
        <v>0.6</v>
      </c>
      <c r="M11" s="25">
        <v>0.6</v>
      </c>
      <c r="N11" s="25">
        <v>0.6</v>
      </c>
      <c r="O11" s="25">
        <v>0.7</v>
      </c>
      <c r="P11" s="25">
        <v>0.5</v>
      </c>
      <c r="Q11" s="55">
        <v>0.5</v>
      </c>
    </row>
    <row r="12" spans="1:17" ht="14.25">
      <c r="A12" s="149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1"/>
    </row>
    <row r="13" spans="1:17" ht="14.25">
      <c r="A13" s="197" t="s">
        <v>173</v>
      </c>
      <c r="B13" s="200" t="s">
        <v>174</v>
      </c>
      <c r="C13" s="42">
        <v>2008</v>
      </c>
      <c r="D13" s="25">
        <v>0.1</v>
      </c>
      <c r="E13" s="25">
        <v>0.6</v>
      </c>
      <c r="F13" s="25">
        <v>0.4</v>
      </c>
      <c r="G13" s="25">
        <v>0.1</v>
      </c>
      <c r="H13" s="25">
        <v>0.4</v>
      </c>
      <c r="I13" s="25">
        <v>0.8</v>
      </c>
      <c r="J13" s="25">
        <v>0.2</v>
      </c>
      <c r="K13" s="25">
        <v>0.7</v>
      </c>
      <c r="L13" s="25">
        <v>0.5</v>
      </c>
      <c r="M13" s="25">
        <v>0.6</v>
      </c>
      <c r="N13" s="25">
        <v>0.3</v>
      </c>
      <c r="O13" s="25">
        <v>0.7</v>
      </c>
      <c r="P13" s="25">
        <v>0.2</v>
      </c>
      <c r="Q13" s="55">
        <v>0.3</v>
      </c>
    </row>
    <row r="14" spans="1:17" ht="14.25">
      <c r="A14" s="197"/>
      <c r="B14" s="200"/>
      <c r="C14" s="42">
        <v>2009</v>
      </c>
      <c r="D14" s="25">
        <v>0.1</v>
      </c>
      <c r="E14" s="25">
        <v>0.6</v>
      </c>
      <c r="F14" s="25">
        <v>0.4</v>
      </c>
      <c r="G14" s="25">
        <v>0.2</v>
      </c>
      <c r="H14" s="25">
        <v>0.4</v>
      </c>
      <c r="I14" s="25">
        <v>0.9</v>
      </c>
      <c r="J14" s="25">
        <v>0.2</v>
      </c>
      <c r="K14" s="25">
        <v>0.2</v>
      </c>
      <c r="L14" s="25">
        <v>0.5</v>
      </c>
      <c r="M14" s="25">
        <v>0.6</v>
      </c>
      <c r="N14" s="25">
        <v>0.3</v>
      </c>
      <c r="O14" s="25">
        <v>0.7</v>
      </c>
      <c r="P14" s="25">
        <v>0.3</v>
      </c>
      <c r="Q14" s="55">
        <v>0.3</v>
      </c>
    </row>
    <row r="15" spans="1:17" ht="14.25">
      <c r="A15" s="149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1"/>
    </row>
    <row r="16" spans="1:17" ht="14.25">
      <c r="A16" s="197" t="s">
        <v>175</v>
      </c>
      <c r="B16" s="200" t="s">
        <v>176</v>
      </c>
      <c r="C16" s="42">
        <v>2008</v>
      </c>
      <c r="D16" s="25">
        <v>12.8</v>
      </c>
      <c r="E16" s="25">
        <v>38.8</v>
      </c>
      <c r="F16" s="25">
        <v>29.3</v>
      </c>
      <c r="G16" s="25">
        <v>62.9</v>
      </c>
      <c r="H16" s="25">
        <v>29.2</v>
      </c>
      <c r="I16" s="25">
        <v>35.2</v>
      </c>
      <c r="J16" s="25">
        <v>26</v>
      </c>
      <c r="K16" s="25">
        <v>16.8</v>
      </c>
      <c r="L16" s="25">
        <v>22.5</v>
      </c>
      <c r="M16" s="25">
        <v>20.1</v>
      </c>
      <c r="N16" s="25">
        <v>26.4</v>
      </c>
      <c r="O16" s="25">
        <v>27.2</v>
      </c>
      <c r="P16" s="25">
        <v>12.8</v>
      </c>
      <c r="Q16" s="55">
        <v>24</v>
      </c>
    </row>
    <row r="17" spans="1:17" ht="14.25">
      <c r="A17" s="197"/>
      <c r="B17" s="200"/>
      <c r="C17" s="42">
        <v>2009</v>
      </c>
      <c r="D17" s="25">
        <v>12.5</v>
      </c>
      <c r="E17" s="25">
        <v>36</v>
      </c>
      <c r="F17" s="25">
        <v>28.1</v>
      </c>
      <c r="G17" s="25">
        <v>63.6</v>
      </c>
      <c r="H17" s="25">
        <v>28</v>
      </c>
      <c r="I17" s="25">
        <v>33.2</v>
      </c>
      <c r="J17" s="25">
        <v>28.1</v>
      </c>
      <c r="K17" s="25">
        <v>25.5</v>
      </c>
      <c r="L17" s="25">
        <v>21.3</v>
      </c>
      <c r="M17" s="25">
        <v>19.2</v>
      </c>
      <c r="N17" s="25">
        <v>25</v>
      </c>
      <c r="O17" s="25">
        <v>26.3</v>
      </c>
      <c r="P17" s="25">
        <v>12.6</v>
      </c>
      <c r="Q17" s="55">
        <v>22.2</v>
      </c>
    </row>
    <row r="18" spans="1:17" ht="14.25">
      <c r="A18" s="149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1"/>
    </row>
    <row r="19" spans="1:17" ht="14.25">
      <c r="A19" s="197" t="s">
        <v>177</v>
      </c>
      <c r="B19" s="201" t="s">
        <v>178</v>
      </c>
      <c r="C19" s="42">
        <v>2008</v>
      </c>
      <c r="D19" s="25">
        <v>0.4</v>
      </c>
      <c r="E19" s="25">
        <v>1.4</v>
      </c>
      <c r="F19" s="25">
        <v>3.4</v>
      </c>
      <c r="G19" s="25">
        <v>1</v>
      </c>
      <c r="H19" s="25">
        <v>3.3</v>
      </c>
      <c r="I19" s="25">
        <v>3.5</v>
      </c>
      <c r="J19" s="25">
        <v>3.2</v>
      </c>
      <c r="K19" s="25">
        <v>0.1</v>
      </c>
      <c r="L19" s="25">
        <v>4.7</v>
      </c>
      <c r="M19" s="25">
        <v>6.2</v>
      </c>
      <c r="N19" s="25">
        <v>2.3</v>
      </c>
      <c r="O19" s="25">
        <v>9.6</v>
      </c>
      <c r="P19" s="25">
        <v>1.6</v>
      </c>
      <c r="Q19" s="55">
        <v>1.9</v>
      </c>
    </row>
    <row r="20" spans="1:17" ht="14.25">
      <c r="A20" s="197"/>
      <c r="B20" s="200"/>
      <c r="C20" s="42">
        <v>2009</v>
      </c>
      <c r="D20" s="25">
        <v>0.5</v>
      </c>
      <c r="E20" s="25">
        <v>1.6</v>
      </c>
      <c r="F20" s="25">
        <v>5.3</v>
      </c>
      <c r="G20" s="25">
        <v>3.3</v>
      </c>
      <c r="H20" s="25">
        <v>5.1</v>
      </c>
      <c r="I20" s="25">
        <v>4.3</v>
      </c>
      <c r="J20" s="25">
        <v>5.3</v>
      </c>
      <c r="K20" s="25">
        <v>0.3</v>
      </c>
      <c r="L20" s="25">
        <v>6</v>
      </c>
      <c r="M20" s="25">
        <v>7.9</v>
      </c>
      <c r="N20" s="25">
        <v>2.8</v>
      </c>
      <c r="O20" s="25">
        <v>12.1</v>
      </c>
      <c r="P20" s="25">
        <v>2.1</v>
      </c>
      <c r="Q20" s="55">
        <v>2.3</v>
      </c>
    </row>
    <row r="21" spans="1:17" ht="14.25">
      <c r="A21" s="149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1"/>
    </row>
    <row r="22" spans="1:17" ht="14.25">
      <c r="A22" s="197" t="s">
        <v>179</v>
      </c>
      <c r="B22" s="198" t="s">
        <v>180</v>
      </c>
      <c r="C22" s="42">
        <v>2008</v>
      </c>
      <c r="D22" s="25">
        <v>0.5</v>
      </c>
      <c r="E22" s="25">
        <v>1.7</v>
      </c>
      <c r="F22" s="25">
        <v>1.1</v>
      </c>
      <c r="G22" s="25">
        <v>0.4</v>
      </c>
      <c r="H22" s="25">
        <v>1.1</v>
      </c>
      <c r="I22" s="25">
        <v>1.7</v>
      </c>
      <c r="J22" s="25">
        <v>0.7</v>
      </c>
      <c r="K22" s="25">
        <v>0.4</v>
      </c>
      <c r="L22" s="25">
        <v>2.2</v>
      </c>
      <c r="M22" s="25">
        <v>2.9</v>
      </c>
      <c r="N22" s="25">
        <v>0.9</v>
      </c>
      <c r="O22" s="25">
        <v>1.3</v>
      </c>
      <c r="P22" s="25">
        <v>5</v>
      </c>
      <c r="Q22" s="55">
        <v>0.7</v>
      </c>
    </row>
    <row r="23" spans="1:17" ht="14.25">
      <c r="A23" s="197"/>
      <c r="B23" s="199"/>
      <c r="C23" s="42">
        <v>2009</v>
      </c>
      <c r="D23" s="25">
        <v>0.5</v>
      </c>
      <c r="E23" s="25">
        <v>1.8</v>
      </c>
      <c r="F23" s="25">
        <v>1.2</v>
      </c>
      <c r="G23" s="25">
        <v>0.4</v>
      </c>
      <c r="H23" s="25">
        <v>1.2</v>
      </c>
      <c r="I23" s="25">
        <v>1.8</v>
      </c>
      <c r="J23" s="25">
        <v>0.8</v>
      </c>
      <c r="K23" s="25">
        <v>0.5</v>
      </c>
      <c r="L23" s="25">
        <v>2.2</v>
      </c>
      <c r="M23" s="25">
        <v>2.9</v>
      </c>
      <c r="N23" s="25">
        <v>1</v>
      </c>
      <c r="O23" s="25">
        <v>1.3</v>
      </c>
      <c r="P23" s="25">
        <v>4.9</v>
      </c>
      <c r="Q23" s="55">
        <v>0.9</v>
      </c>
    </row>
    <row r="24" spans="1:17" ht="14.25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1"/>
    </row>
    <row r="25" spans="1:17" ht="14.25">
      <c r="A25" s="197" t="s">
        <v>181</v>
      </c>
      <c r="B25" s="200" t="s">
        <v>182</v>
      </c>
      <c r="C25" s="42">
        <v>2008</v>
      </c>
      <c r="D25" s="25">
        <v>13</v>
      </c>
      <c r="E25" s="25">
        <v>11.1</v>
      </c>
      <c r="F25" s="25">
        <v>9</v>
      </c>
      <c r="G25" s="25">
        <v>1.6</v>
      </c>
      <c r="H25" s="25">
        <v>8.9</v>
      </c>
      <c r="I25" s="25">
        <v>8.7</v>
      </c>
      <c r="J25" s="25">
        <v>6.5</v>
      </c>
      <c r="K25" s="25">
        <v>3.9</v>
      </c>
      <c r="L25" s="25">
        <v>7.2</v>
      </c>
      <c r="M25" s="25">
        <v>3.7</v>
      </c>
      <c r="N25" s="25">
        <v>12.8</v>
      </c>
      <c r="O25" s="25">
        <v>3.8</v>
      </c>
      <c r="P25" s="25">
        <v>4.3</v>
      </c>
      <c r="Q25" s="55">
        <v>12.5</v>
      </c>
    </row>
    <row r="26" spans="1:17" ht="14.25">
      <c r="A26" s="197"/>
      <c r="B26" s="200"/>
      <c r="C26" s="42">
        <v>2009</v>
      </c>
      <c r="D26" s="25">
        <v>12.6</v>
      </c>
      <c r="E26" s="25">
        <v>11.1</v>
      </c>
      <c r="F26" s="25">
        <v>8.5</v>
      </c>
      <c r="G26" s="25">
        <v>1.8</v>
      </c>
      <c r="H26" s="25">
        <v>8.5</v>
      </c>
      <c r="I26" s="25">
        <v>8.3</v>
      </c>
      <c r="J26" s="25">
        <v>5.6</v>
      </c>
      <c r="K26" s="25">
        <v>6.5</v>
      </c>
      <c r="L26" s="25">
        <v>7.6</v>
      </c>
      <c r="M26" s="25">
        <v>4.1</v>
      </c>
      <c r="N26" s="25">
        <v>13.6</v>
      </c>
      <c r="O26" s="25">
        <v>4.1</v>
      </c>
      <c r="P26" s="25">
        <v>4.8</v>
      </c>
      <c r="Q26" s="55">
        <v>13.4</v>
      </c>
    </row>
    <row r="27" spans="1:17" ht="14.25">
      <c r="A27" s="149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1"/>
    </row>
    <row r="28" spans="1:17" ht="14.25">
      <c r="A28" s="197" t="s">
        <v>183</v>
      </c>
      <c r="B28" s="198" t="s">
        <v>184</v>
      </c>
      <c r="C28" s="42">
        <v>2008</v>
      </c>
      <c r="D28" s="25">
        <v>25.9</v>
      </c>
      <c r="E28" s="25">
        <v>17.7</v>
      </c>
      <c r="F28" s="25">
        <v>35</v>
      </c>
      <c r="G28" s="25">
        <v>21.1</v>
      </c>
      <c r="H28" s="25">
        <v>35.2</v>
      </c>
      <c r="I28" s="25">
        <v>18.9</v>
      </c>
      <c r="J28" s="25">
        <v>21.1</v>
      </c>
      <c r="K28" s="25">
        <v>15.6</v>
      </c>
      <c r="L28" s="25">
        <v>17.5</v>
      </c>
      <c r="M28" s="25">
        <v>13.3</v>
      </c>
      <c r="N28" s="25">
        <v>24.3</v>
      </c>
      <c r="O28" s="25">
        <v>17.1</v>
      </c>
      <c r="P28" s="25">
        <v>11</v>
      </c>
      <c r="Q28" s="55">
        <v>23.3</v>
      </c>
    </row>
    <row r="29" spans="1:17" ht="14.25">
      <c r="A29" s="197"/>
      <c r="B29" s="199"/>
      <c r="C29" s="42">
        <v>2009</v>
      </c>
      <c r="D29" s="25">
        <v>25.6</v>
      </c>
      <c r="E29" s="25">
        <v>18.6</v>
      </c>
      <c r="F29" s="25">
        <v>34.4</v>
      </c>
      <c r="G29" s="25">
        <v>18</v>
      </c>
      <c r="H29" s="25">
        <v>34.2</v>
      </c>
      <c r="I29" s="25">
        <v>18.9</v>
      </c>
      <c r="J29" s="25">
        <v>22.3</v>
      </c>
      <c r="K29" s="25">
        <v>10.9</v>
      </c>
      <c r="L29" s="25">
        <v>17.1</v>
      </c>
      <c r="M29" s="25">
        <v>13.4</v>
      </c>
      <c r="N29" s="25">
        <v>23.6</v>
      </c>
      <c r="O29" s="25">
        <v>17.5</v>
      </c>
      <c r="P29" s="25">
        <v>10.7</v>
      </c>
      <c r="Q29" s="55">
        <v>22.5</v>
      </c>
    </row>
    <row r="30" spans="1:17" ht="14.25">
      <c r="A30" s="149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1"/>
    </row>
    <row r="31" spans="1:17" ht="14.25">
      <c r="A31" s="197" t="s">
        <v>185</v>
      </c>
      <c r="B31" s="200" t="s">
        <v>186</v>
      </c>
      <c r="C31" s="42">
        <v>2008</v>
      </c>
      <c r="D31" s="25">
        <v>4.3</v>
      </c>
      <c r="E31" s="25">
        <v>7.3</v>
      </c>
      <c r="F31" s="25">
        <v>4.6</v>
      </c>
      <c r="G31" s="25">
        <v>6.4</v>
      </c>
      <c r="H31" s="25">
        <v>4.6</v>
      </c>
      <c r="I31" s="25">
        <v>7.3</v>
      </c>
      <c r="J31" s="25">
        <v>4.7</v>
      </c>
      <c r="K31" s="25">
        <v>2.8</v>
      </c>
      <c r="L31" s="25">
        <v>10.1</v>
      </c>
      <c r="M31" s="25">
        <v>14.3</v>
      </c>
      <c r="N31" s="25">
        <v>3.5</v>
      </c>
      <c r="O31" s="25">
        <v>5.2</v>
      </c>
      <c r="P31" s="25">
        <v>25.5</v>
      </c>
      <c r="Q31" s="55">
        <v>4.1</v>
      </c>
    </row>
    <row r="32" spans="1:17" ht="14.25">
      <c r="A32" s="197"/>
      <c r="B32" s="200"/>
      <c r="C32" s="42">
        <v>2009</v>
      </c>
      <c r="D32" s="25">
        <v>4.4</v>
      </c>
      <c r="E32" s="25">
        <v>7.7</v>
      </c>
      <c r="F32" s="25">
        <v>4.8</v>
      </c>
      <c r="G32" s="25">
        <v>6.5</v>
      </c>
      <c r="H32" s="25">
        <v>5</v>
      </c>
      <c r="I32" s="25">
        <v>7.3</v>
      </c>
      <c r="J32" s="25">
        <v>4.1</v>
      </c>
      <c r="K32" s="25">
        <v>11.2</v>
      </c>
      <c r="L32" s="25">
        <v>10.4</v>
      </c>
      <c r="M32" s="25">
        <v>14.4</v>
      </c>
      <c r="N32" s="25">
        <v>3.6</v>
      </c>
      <c r="O32" s="25">
        <v>5</v>
      </c>
      <c r="P32" s="25">
        <v>25.7</v>
      </c>
      <c r="Q32" s="55">
        <v>4.2</v>
      </c>
    </row>
    <row r="33" spans="1:17" ht="14.25">
      <c r="A33" s="149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1"/>
    </row>
    <row r="34" spans="1:17" ht="14.25">
      <c r="A34" s="197" t="s">
        <v>187</v>
      </c>
      <c r="B34" s="200" t="s">
        <v>188</v>
      </c>
      <c r="C34" s="42">
        <v>2008</v>
      </c>
      <c r="D34" s="25">
        <v>4.5</v>
      </c>
      <c r="E34" s="25">
        <v>3.4</v>
      </c>
      <c r="F34" s="25">
        <v>1.3</v>
      </c>
      <c r="G34" s="25">
        <v>0.2</v>
      </c>
      <c r="H34" s="25">
        <v>1.4</v>
      </c>
      <c r="I34" s="25">
        <v>2.3</v>
      </c>
      <c r="J34" s="25">
        <v>1.1</v>
      </c>
      <c r="K34" s="25">
        <v>3.8</v>
      </c>
      <c r="L34" s="25">
        <v>2.2</v>
      </c>
      <c r="M34" s="25">
        <v>3</v>
      </c>
      <c r="N34" s="25">
        <v>1</v>
      </c>
      <c r="O34" s="25">
        <v>2.7</v>
      </c>
      <c r="P34" s="25">
        <v>2.4</v>
      </c>
      <c r="Q34" s="55">
        <v>1.6</v>
      </c>
    </row>
    <row r="35" spans="1:17" ht="14.25">
      <c r="A35" s="197"/>
      <c r="B35" s="200"/>
      <c r="C35" s="42">
        <v>2009</v>
      </c>
      <c r="D35" s="25">
        <v>4.6</v>
      </c>
      <c r="E35" s="25">
        <v>3.7</v>
      </c>
      <c r="F35" s="25">
        <v>1.4</v>
      </c>
      <c r="G35" s="25">
        <v>0.2</v>
      </c>
      <c r="H35" s="25">
        <v>1.5</v>
      </c>
      <c r="I35" s="25">
        <v>2.5</v>
      </c>
      <c r="J35" s="25">
        <v>1.2</v>
      </c>
      <c r="K35" s="25">
        <v>3.2</v>
      </c>
      <c r="L35" s="25">
        <v>2.4</v>
      </c>
      <c r="M35" s="25">
        <v>3.2</v>
      </c>
      <c r="N35" s="25">
        <v>1</v>
      </c>
      <c r="O35" s="25">
        <v>2.6</v>
      </c>
      <c r="P35" s="25">
        <v>2.5</v>
      </c>
      <c r="Q35" s="55">
        <v>2</v>
      </c>
    </row>
    <row r="36" spans="1:17" ht="14.25">
      <c r="A36" s="149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1"/>
    </row>
    <row r="37" spans="1:17" ht="14.25">
      <c r="A37" s="197" t="s">
        <v>189</v>
      </c>
      <c r="B37" s="198" t="s">
        <v>190</v>
      </c>
      <c r="C37" s="42">
        <v>2008</v>
      </c>
      <c r="D37" s="25">
        <v>5</v>
      </c>
      <c r="E37" s="25">
        <v>3.5</v>
      </c>
      <c r="F37" s="25">
        <v>3.8</v>
      </c>
      <c r="G37" s="25">
        <v>1.6</v>
      </c>
      <c r="H37" s="25">
        <v>3.6</v>
      </c>
      <c r="I37" s="25">
        <v>6.3</v>
      </c>
      <c r="J37" s="25">
        <v>9.4</v>
      </c>
      <c r="K37" s="25">
        <v>5.9</v>
      </c>
      <c r="L37" s="25">
        <v>4.2</v>
      </c>
      <c r="M37" s="25">
        <v>4.7</v>
      </c>
      <c r="N37" s="25">
        <v>3.3</v>
      </c>
      <c r="O37" s="25">
        <v>5.7</v>
      </c>
      <c r="P37" s="25">
        <v>2.7</v>
      </c>
      <c r="Q37" s="55">
        <v>3.7</v>
      </c>
    </row>
    <row r="38" spans="1:17" ht="14.25">
      <c r="A38" s="197"/>
      <c r="B38" s="199"/>
      <c r="C38" s="42">
        <v>2009</v>
      </c>
      <c r="D38" s="25">
        <v>5.2</v>
      </c>
      <c r="E38" s="25">
        <v>3.7</v>
      </c>
      <c r="F38" s="25">
        <v>4.3</v>
      </c>
      <c r="G38" s="25">
        <v>1.8</v>
      </c>
      <c r="H38" s="25">
        <v>4.1</v>
      </c>
      <c r="I38" s="25">
        <v>6.5</v>
      </c>
      <c r="J38" s="25">
        <v>8.4</v>
      </c>
      <c r="K38" s="25">
        <v>5.4</v>
      </c>
      <c r="L38" s="25">
        <v>4.3</v>
      </c>
      <c r="M38" s="25">
        <v>4.8</v>
      </c>
      <c r="N38" s="25">
        <v>3.3</v>
      </c>
      <c r="O38" s="25">
        <v>5.8</v>
      </c>
      <c r="P38" s="25">
        <v>3.5</v>
      </c>
      <c r="Q38" s="55">
        <v>3.3</v>
      </c>
    </row>
    <row r="39" spans="1:17" ht="14.25">
      <c r="A39" s="149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1"/>
    </row>
    <row r="40" spans="1:17" ht="14.25">
      <c r="A40" s="197" t="s">
        <v>191</v>
      </c>
      <c r="B40" s="198" t="s">
        <v>192</v>
      </c>
      <c r="C40" s="42">
        <v>2008</v>
      </c>
      <c r="D40" s="25">
        <v>2</v>
      </c>
      <c r="E40" s="25">
        <v>0.9</v>
      </c>
      <c r="F40" s="25">
        <v>3.3</v>
      </c>
      <c r="G40" s="25">
        <v>1.2</v>
      </c>
      <c r="H40" s="25">
        <v>3.7</v>
      </c>
      <c r="I40" s="25">
        <v>2.1</v>
      </c>
      <c r="J40" s="25">
        <v>10.2</v>
      </c>
      <c r="K40" s="25">
        <v>36.8</v>
      </c>
      <c r="L40" s="25">
        <v>15.9</v>
      </c>
      <c r="M40" s="25">
        <v>18.5</v>
      </c>
      <c r="N40" s="25">
        <v>11.9</v>
      </c>
      <c r="O40" s="25">
        <v>15</v>
      </c>
      <c r="P40" s="25">
        <v>21.9</v>
      </c>
      <c r="Q40" s="55">
        <v>13.5</v>
      </c>
    </row>
    <row r="41" spans="1:17" ht="14.25">
      <c r="A41" s="197"/>
      <c r="B41" s="199"/>
      <c r="C41" s="42">
        <v>2009</v>
      </c>
      <c r="D41" s="25">
        <v>2</v>
      </c>
      <c r="E41" s="25">
        <v>0.8</v>
      </c>
      <c r="F41" s="25">
        <v>2</v>
      </c>
      <c r="G41" s="25">
        <v>0.1</v>
      </c>
      <c r="H41" s="25">
        <v>2.4</v>
      </c>
      <c r="I41" s="25">
        <v>1.8</v>
      </c>
      <c r="J41" s="25">
        <v>8.2</v>
      </c>
      <c r="K41" s="25">
        <v>22.2</v>
      </c>
      <c r="L41" s="25">
        <v>13.7</v>
      </c>
      <c r="M41" s="25">
        <v>15.9</v>
      </c>
      <c r="N41" s="25">
        <v>10.2</v>
      </c>
      <c r="O41" s="25">
        <v>11.5</v>
      </c>
      <c r="P41" s="25">
        <v>19.5</v>
      </c>
      <c r="Q41" s="55">
        <v>12.3</v>
      </c>
    </row>
    <row r="42" spans="1:17" ht="14.25">
      <c r="A42" s="149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1"/>
    </row>
    <row r="43" spans="1:17" ht="14.25">
      <c r="A43" s="197" t="s">
        <v>193</v>
      </c>
      <c r="B43" s="200" t="s">
        <v>194</v>
      </c>
      <c r="C43" s="42">
        <v>2008</v>
      </c>
      <c r="D43" s="25">
        <v>3.3</v>
      </c>
      <c r="E43" s="25">
        <v>0.7</v>
      </c>
      <c r="F43" s="25">
        <v>1</v>
      </c>
      <c r="G43" s="25">
        <v>0.1</v>
      </c>
      <c r="H43" s="25">
        <v>1</v>
      </c>
      <c r="I43" s="25">
        <v>1.5</v>
      </c>
      <c r="J43" s="25">
        <v>2.6</v>
      </c>
      <c r="K43" s="25">
        <v>2.4</v>
      </c>
      <c r="L43" s="25">
        <v>3.8</v>
      </c>
      <c r="M43" s="25">
        <v>4.1</v>
      </c>
      <c r="N43" s="25">
        <v>3.2</v>
      </c>
      <c r="O43" s="25">
        <v>2.8</v>
      </c>
      <c r="P43" s="25">
        <v>5.4</v>
      </c>
      <c r="Q43" s="55">
        <v>3.7</v>
      </c>
    </row>
    <row r="44" spans="1:17" ht="14.25">
      <c r="A44" s="197"/>
      <c r="B44" s="200"/>
      <c r="C44" s="42">
        <v>2009</v>
      </c>
      <c r="D44" s="25">
        <v>3.3</v>
      </c>
      <c r="E44" s="25">
        <v>0.8</v>
      </c>
      <c r="F44" s="25">
        <v>0.9</v>
      </c>
      <c r="G44" s="25">
        <v>0</v>
      </c>
      <c r="H44" s="25">
        <v>0.9</v>
      </c>
      <c r="I44" s="25">
        <v>1.6</v>
      </c>
      <c r="J44" s="25">
        <v>2</v>
      </c>
      <c r="K44" s="25">
        <v>2.3</v>
      </c>
      <c r="L44" s="25">
        <v>4.4</v>
      </c>
      <c r="M44" s="25">
        <v>4.6</v>
      </c>
      <c r="N44" s="25">
        <v>3.8</v>
      </c>
      <c r="O44" s="25">
        <v>3.1</v>
      </c>
      <c r="P44" s="25">
        <v>5.9</v>
      </c>
      <c r="Q44" s="55">
        <v>4.5</v>
      </c>
    </row>
    <row r="45" spans="1:17" ht="14.25">
      <c r="A45" s="149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1"/>
    </row>
    <row r="46" spans="1:17" ht="14.25">
      <c r="A46" s="197" t="s">
        <v>195</v>
      </c>
      <c r="B46" s="198" t="s">
        <v>196</v>
      </c>
      <c r="C46" s="42">
        <v>2008</v>
      </c>
      <c r="D46" s="25">
        <v>19.6</v>
      </c>
      <c r="E46" s="25">
        <v>5.5</v>
      </c>
      <c r="F46" s="25">
        <v>4.7</v>
      </c>
      <c r="G46" s="25">
        <v>2.5</v>
      </c>
      <c r="H46" s="25">
        <v>4.4</v>
      </c>
      <c r="I46" s="25">
        <v>6.6</v>
      </c>
      <c r="J46" s="25">
        <v>11.2</v>
      </c>
      <c r="K46" s="25">
        <v>5.7</v>
      </c>
      <c r="L46" s="25">
        <v>6.4</v>
      </c>
      <c r="M46" s="25">
        <v>5.6</v>
      </c>
      <c r="N46" s="25">
        <v>7.7</v>
      </c>
      <c r="O46" s="25">
        <v>6.1</v>
      </c>
      <c r="P46" s="25">
        <v>4.7</v>
      </c>
      <c r="Q46" s="55">
        <v>8</v>
      </c>
    </row>
    <row r="47" spans="1:17" ht="14.25">
      <c r="A47" s="197"/>
      <c r="B47" s="199"/>
      <c r="C47" s="42">
        <v>2009</v>
      </c>
      <c r="D47" s="25">
        <v>19.9</v>
      </c>
      <c r="E47" s="25">
        <v>6</v>
      </c>
      <c r="F47" s="25">
        <v>5.3</v>
      </c>
      <c r="G47" s="25">
        <v>3</v>
      </c>
      <c r="H47" s="25">
        <v>5.1</v>
      </c>
      <c r="I47" s="25">
        <v>7.5</v>
      </c>
      <c r="J47" s="25">
        <v>10.6</v>
      </c>
      <c r="K47" s="25">
        <v>5.5</v>
      </c>
      <c r="L47" s="25">
        <v>7.3</v>
      </c>
      <c r="M47" s="25">
        <v>6.1</v>
      </c>
      <c r="N47" s="25">
        <v>9.1</v>
      </c>
      <c r="O47" s="25">
        <v>7.3</v>
      </c>
      <c r="P47" s="25">
        <v>4.8</v>
      </c>
      <c r="Q47" s="55">
        <v>9.3</v>
      </c>
    </row>
    <row r="48" spans="1:17" ht="14.25">
      <c r="A48" s="149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1"/>
    </row>
    <row r="49" spans="1:17" ht="14.25">
      <c r="A49" s="197" t="s">
        <v>197</v>
      </c>
      <c r="B49" s="198" t="s">
        <v>198</v>
      </c>
      <c r="C49" s="42">
        <v>2008</v>
      </c>
      <c r="D49" s="25">
        <v>2.8</v>
      </c>
      <c r="E49" s="25">
        <v>4.3</v>
      </c>
      <c r="F49" s="25">
        <v>1.4</v>
      </c>
      <c r="G49" s="25">
        <v>0.6</v>
      </c>
      <c r="H49" s="25">
        <v>1.4</v>
      </c>
      <c r="I49" s="25">
        <v>2.2</v>
      </c>
      <c r="J49" s="25">
        <v>0.8</v>
      </c>
      <c r="K49" s="25">
        <v>1.4</v>
      </c>
      <c r="L49" s="25">
        <v>0.8</v>
      </c>
      <c r="M49" s="25">
        <v>0.6</v>
      </c>
      <c r="N49" s="25">
        <v>0.9</v>
      </c>
      <c r="O49" s="25">
        <v>0.6</v>
      </c>
      <c r="P49" s="25">
        <v>0.6</v>
      </c>
      <c r="Q49" s="55">
        <v>1</v>
      </c>
    </row>
    <row r="50" spans="1:17" ht="14.25">
      <c r="A50" s="197"/>
      <c r="B50" s="199"/>
      <c r="C50" s="42">
        <v>2009</v>
      </c>
      <c r="D50" s="25">
        <v>2.9</v>
      </c>
      <c r="E50" s="25">
        <v>4.3</v>
      </c>
      <c r="F50" s="25">
        <v>1.5</v>
      </c>
      <c r="G50" s="25">
        <v>0.6</v>
      </c>
      <c r="H50" s="25">
        <v>1.6</v>
      </c>
      <c r="I50" s="25">
        <v>2.4</v>
      </c>
      <c r="J50" s="25">
        <v>1.1</v>
      </c>
      <c r="K50" s="25">
        <v>1.6</v>
      </c>
      <c r="L50" s="25">
        <v>0.8</v>
      </c>
      <c r="M50" s="25">
        <v>0.7</v>
      </c>
      <c r="N50" s="25">
        <v>1.1</v>
      </c>
      <c r="O50" s="25">
        <v>0.6</v>
      </c>
      <c r="P50" s="25">
        <v>0.6</v>
      </c>
      <c r="Q50" s="55">
        <v>1.1</v>
      </c>
    </row>
    <row r="51" spans="1:17" ht="14.25">
      <c r="A51" s="149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1"/>
    </row>
    <row r="52" spans="1:17" ht="14.25">
      <c r="A52" s="197" t="s">
        <v>199</v>
      </c>
      <c r="B52" s="198" t="s">
        <v>200</v>
      </c>
      <c r="C52" s="42">
        <v>2008</v>
      </c>
      <c r="D52" s="25">
        <v>0</v>
      </c>
      <c r="E52" s="25">
        <v>0.1</v>
      </c>
      <c r="F52" s="25">
        <v>0</v>
      </c>
      <c r="G52" s="25">
        <v>0</v>
      </c>
      <c r="H52" s="25">
        <v>0</v>
      </c>
      <c r="I52" s="25">
        <v>0.1</v>
      </c>
      <c r="J52" s="25">
        <v>0</v>
      </c>
      <c r="K52" s="25">
        <v>0.1</v>
      </c>
      <c r="L52" s="25">
        <v>0.1</v>
      </c>
      <c r="M52" s="25">
        <v>0.1</v>
      </c>
      <c r="N52" s="25">
        <v>0</v>
      </c>
      <c r="O52" s="25">
        <v>0</v>
      </c>
      <c r="P52" s="25">
        <v>0</v>
      </c>
      <c r="Q52" s="55">
        <v>0</v>
      </c>
    </row>
    <row r="53" spans="1:17" ht="14.25">
      <c r="A53" s="197"/>
      <c r="B53" s="199"/>
      <c r="C53" s="42">
        <v>2009</v>
      </c>
      <c r="D53" s="25">
        <v>0</v>
      </c>
      <c r="E53" s="25">
        <v>0.1</v>
      </c>
      <c r="F53" s="25">
        <v>0</v>
      </c>
      <c r="G53" s="25">
        <v>0</v>
      </c>
      <c r="H53" s="25">
        <v>0</v>
      </c>
      <c r="I53" s="25">
        <v>0.1</v>
      </c>
      <c r="J53" s="25">
        <v>0</v>
      </c>
      <c r="K53" s="25">
        <v>0</v>
      </c>
      <c r="L53" s="25">
        <v>0</v>
      </c>
      <c r="M53" s="25">
        <v>0.1</v>
      </c>
      <c r="N53" s="25">
        <v>0</v>
      </c>
      <c r="O53" s="25">
        <v>0</v>
      </c>
      <c r="P53" s="25">
        <v>0</v>
      </c>
      <c r="Q53" s="55">
        <v>0</v>
      </c>
    </row>
    <row r="54" spans="1:17" ht="14.25">
      <c r="A54" s="149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1"/>
    </row>
    <row r="55" spans="1:17" ht="14.25">
      <c r="A55" s="197" t="s">
        <v>201</v>
      </c>
      <c r="B55" s="200" t="s">
        <v>202</v>
      </c>
      <c r="C55" s="42">
        <v>2008</v>
      </c>
      <c r="D55" s="25">
        <v>1</v>
      </c>
      <c r="E55" s="25">
        <v>0.3</v>
      </c>
      <c r="F55" s="25">
        <v>0.1</v>
      </c>
      <c r="G55" s="25">
        <v>0</v>
      </c>
      <c r="H55" s="25">
        <v>0.1</v>
      </c>
      <c r="I55" s="25">
        <v>0.2</v>
      </c>
      <c r="J55" s="25">
        <v>0.1</v>
      </c>
      <c r="K55" s="25">
        <v>0.1</v>
      </c>
      <c r="L55" s="25">
        <v>0.1</v>
      </c>
      <c r="M55" s="25">
        <v>0.1</v>
      </c>
      <c r="N55" s="25">
        <v>0.1</v>
      </c>
      <c r="O55" s="25">
        <v>0.1</v>
      </c>
      <c r="P55" s="25">
        <v>0.1</v>
      </c>
      <c r="Q55" s="55">
        <v>0.1</v>
      </c>
    </row>
    <row r="56" spans="1:17" ht="14.25">
      <c r="A56" s="197"/>
      <c r="B56" s="200"/>
      <c r="C56" s="42">
        <v>2009</v>
      </c>
      <c r="D56" s="25">
        <v>1.1</v>
      </c>
      <c r="E56" s="25">
        <v>0.3</v>
      </c>
      <c r="F56" s="25">
        <v>0.1</v>
      </c>
      <c r="G56" s="25">
        <v>0</v>
      </c>
      <c r="H56" s="25">
        <v>0.1</v>
      </c>
      <c r="I56" s="25">
        <v>0.2</v>
      </c>
      <c r="J56" s="25">
        <v>0.2</v>
      </c>
      <c r="K56" s="25">
        <v>0.1</v>
      </c>
      <c r="L56" s="25">
        <v>0.1</v>
      </c>
      <c r="M56" s="25">
        <v>0.1</v>
      </c>
      <c r="N56" s="25">
        <v>0.1</v>
      </c>
      <c r="O56" s="25">
        <v>0.1</v>
      </c>
      <c r="P56" s="25">
        <v>0.1</v>
      </c>
      <c r="Q56" s="55">
        <v>0.1</v>
      </c>
    </row>
    <row r="57" spans="1:17" ht="14.25">
      <c r="A57" s="149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1"/>
    </row>
    <row r="58" spans="1:17" ht="14.25">
      <c r="A58" s="216" t="s">
        <v>203</v>
      </c>
      <c r="B58" s="200" t="s">
        <v>204</v>
      </c>
      <c r="C58" s="42">
        <v>2008</v>
      </c>
      <c r="D58" s="25">
        <v>1.6</v>
      </c>
      <c r="E58" s="25">
        <v>0.6</v>
      </c>
      <c r="F58" s="25">
        <v>0.2</v>
      </c>
      <c r="G58" s="25">
        <v>0</v>
      </c>
      <c r="H58" s="25">
        <v>0.2</v>
      </c>
      <c r="I58" s="25">
        <v>0.6</v>
      </c>
      <c r="J58" s="25">
        <v>0.6</v>
      </c>
      <c r="K58" s="25">
        <v>0.3</v>
      </c>
      <c r="L58" s="25">
        <v>0.3</v>
      </c>
      <c r="M58" s="25">
        <v>0.4</v>
      </c>
      <c r="N58" s="25">
        <v>0.2</v>
      </c>
      <c r="O58" s="25">
        <v>0.3</v>
      </c>
      <c r="P58" s="25">
        <v>0.5</v>
      </c>
      <c r="Q58" s="55">
        <v>0.2</v>
      </c>
    </row>
    <row r="59" spans="1:17" ht="14.25">
      <c r="A59" s="217"/>
      <c r="B59" s="200"/>
      <c r="C59" s="42">
        <v>2009</v>
      </c>
      <c r="D59" s="25">
        <v>1.6</v>
      </c>
      <c r="E59" s="25">
        <v>0.7</v>
      </c>
      <c r="F59" s="25">
        <v>0.3</v>
      </c>
      <c r="G59" s="25">
        <v>0</v>
      </c>
      <c r="H59" s="25">
        <v>0.3</v>
      </c>
      <c r="I59" s="25">
        <v>0.7</v>
      </c>
      <c r="J59" s="25">
        <v>0.6</v>
      </c>
      <c r="K59" s="25">
        <v>0.2</v>
      </c>
      <c r="L59" s="25">
        <v>0.3</v>
      </c>
      <c r="M59" s="25">
        <v>0.4</v>
      </c>
      <c r="N59" s="25">
        <v>0.2</v>
      </c>
      <c r="O59" s="25">
        <v>0.3</v>
      </c>
      <c r="P59" s="25">
        <v>0.5</v>
      </c>
      <c r="Q59" s="55">
        <v>0.2</v>
      </c>
    </row>
    <row r="60" spans="1:17" ht="14.25">
      <c r="A60" s="149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1"/>
    </row>
    <row r="61" spans="1:17" ht="14.25">
      <c r="A61" s="197" t="s">
        <v>205</v>
      </c>
      <c r="B61" s="198" t="s">
        <v>206</v>
      </c>
      <c r="C61" s="42">
        <v>2008</v>
      </c>
      <c r="D61" s="25">
        <v>1</v>
      </c>
      <c r="E61" s="25">
        <v>0.8</v>
      </c>
      <c r="F61" s="25">
        <v>0.7</v>
      </c>
      <c r="G61" s="25">
        <v>0</v>
      </c>
      <c r="H61" s="25">
        <v>0.8</v>
      </c>
      <c r="I61" s="25">
        <v>1.1</v>
      </c>
      <c r="J61" s="25">
        <v>1</v>
      </c>
      <c r="K61" s="25">
        <v>1.6</v>
      </c>
      <c r="L61" s="25">
        <v>0.8</v>
      </c>
      <c r="M61" s="25">
        <v>1.1</v>
      </c>
      <c r="N61" s="25">
        <v>0.4</v>
      </c>
      <c r="O61" s="25">
        <v>1</v>
      </c>
      <c r="P61" s="25">
        <v>0.8</v>
      </c>
      <c r="Q61" s="55">
        <v>0.7</v>
      </c>
    </row>
    <row r="62" spans="1:17" ht="14.25">
      <c r="A62" s="197"/>
      <c r="B62" s="199"/>
      <c r="C62" s="42">
        <v>2009</v>
      </c>
      <c r="D62" s="25">
        <v>1</v>
      </c>
      <c r="E62" s="25">
        <v>0.8</v>
      </c>
      <c r="F62" s="25">
        <v>0.8</v>
      </c>
      <c r="G62" s="25">
        <v>0.1</v>
      </c>
      <c r="H62" s="25">
        <v>0.9</v>
      </c>
      <c r="I62" s="25">
        <v>1</v>
      </c>
      <c r="J62" s="25">
        <v>0.7</v>
      </c>
      <c r="K62" s="25">
        <v>3.2</v>
      </c>
      <c r="L62" s="25">
        <v>0.8</v>
      </c>
      <c r="M62" s="25">
        <v>0.9</v>
      </c>
      <c r="N62" s="25">
        <v>0.5</v>
      </c>
      <c r="O62" s="25">
        <v>0.9</v>
      </c>
      <c r="P62" s="25">
        <v>0.9</v>
      </c>
      <c r="Q62" s="55">
        <v>0.7</v>
      </c>
    </row>
    <row r="63" spans="1:17" ht="14.25">
      <c r="A63" s="149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1"/>
    </row>
    <row r="64" spans="1:17" ht="14.25">
      <c r="A64" s="197" t="s">
        <v>207</v>
      </c>
      <c r="B64" s="200" t="s">
        <v>208</v>
      </c>
      <c r="C64" s="42">
        <v>2008</v>
      </c>
      <c r="D64" s="25">
        <v>1.5</v>
      </c>
      <c r="E64" s="25">
        <v>0.5</v>
      </c>
      <c r="F64" s="25">
        <v>0.2</v>
      </c>
      <c r="G64" s="25">
        <v>0</v>
      </c>
      <c r="H64" s="25">
        <v>0.2</v>
      </c>
      <c r="I64" s="25">
        <v>0.3</v>
      </c>
      <c r="J64" s="25">
        <v>0.2</v>
      </c>
      <c r="K64" s="25">
        <v>0.3</v>
      </c>
      <c r="L64" s="25">
        <v>0.1</v>
      </c>
      <c r="M64" s="25">
        <v>0.1</v>
      </c>
      <c r="N64" s="25">
        <v>0.2</v>
      </c>
      <c r="O64" s="25">
        <v>0.1</v>
      </c>
      <c r="P64" s="25">
        <v>0.1</v>
      </c>
      <c r="Q64" s="55">
        <v>0.2</v>
      </c>
    </row>
    <row r="65" spans="1:17" ht="14.25">
      <c r="A65" s="197"/>
      <c r="B65" s="200"/>
      <c r="C65" s="42">
        <v>2009</v>
      </c>
      <c r="D65" s="25">
        <v>1.5</v>
      </c>
      <c r="E65" s="25">
        <v>0.6</v>
      </c>
      <c r="F65" s="25">
        <v>0.2</v>
      </c>
      <c r="G65" s="25">
        <v>0.1</v>
      </c>
      <c r="H65" s="25">
        <v>0.2</v>
      </c>
      <c r="I65" s="25">
        <v>0.4</v>
      </c>
      <c r="J65" s="25">
        <v>0.2</v>
      </c>
      <c r="K65" s="25">
        <v>0.3</v>
      </c>
      <c r="L65" s="25">
        <v>0.2</v>
      </c>
      <c r="M65" s="25">
        <v>0.1</v>
      </c>
      <c r="N65" s="25">
        <v>0.2</v>
      </c>
      <c r="O65" s="25">
        <v>0.1</v>
      </c>
      <c r="P65" s="25">
        <v>0.1</v>
      </c>
      <c r="Q65" s="55">
        <v>0.2</v>
      </c>
    </row>
    <row r="66" spans="1:17" ht="14.25">
      <c r="A66" s="149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1"/>
    </row>
    <row r="67" spans="1:17" ht="14.25">
      <c r="A67" s="197"/>
      <c r="B67" s="200" t="s">
        <v>5</v>
      </c>
      <c r="C67" s="42">
        <v>2008</v>
      </c>
      <c r="D67" s="25">
        <v>100</v>
      </c>
      <c r="E67" s="25">
        <v>100</v>
      </c>
      <c r="F67" s="25">
        <v>100</v>
      </c>
      <c r="G67" s="25">
        <v>100</v>
      </c>
      <c r="H67" s="25">
        <v>100</v>
      </c>
      <c r="I67" s="25">
        <v>100</v>
      </c>
      <c r="J67" s="25">
        <v>100</v>
      </c>
      <c r="K67" s="25">
        <v>100</v>
      </c>
      <c r="L67" s="25">
        <v>100</v>
      </c>
      <c r="M67" s="25">
        <v>100</v>
      </c>
      <c r="N67" s="25">
        <v>100</v>
      </c>
      <c r="O67" s="25">
        <v>100</v>
      </c>
      <c r="P67" s="25">
        <v>100</v>
      </c>
      <c r="Q67" s="25">
        <v>100</v>
      </c>
    </row>
    <row r="68" spans="1:17" ht="14.25">
      <c r="A68" s="197"/>
      <c r="B68" s="200"/>
      <c r="C68" s="42">
        <v>2009</v>
      </c>
      <c r="D68" s="25">
        <v>100</v>
      </c>
      <c r="E68" s="25">
        <v>100</v>
      </c>
      <c r="F68" s="25">
        <v>100</v>
      </c>
      <c r="G68" s="25">
        <v>100</v>
      </c>
      <c r="H68" s="25">
        <v>100</v>
      </c>
      <c r="I68" s="25">
        <v>100</v>
      </c>
      <c r="J68" s="25">
        <v>100</v>
      </c>
      <c r="K68" s="25">
        <v>100</v>
      </c>
      <c r="L68" s="25">
        <v>100</v>
      </c>
      <c r="M68" s="25">
        <v>100</v>
      </c>
      <c r="N68" s="25">
        <v>100</v>
      </c>
      <c r="O68" s="25">
        <v>100</v>
      </c>
      <c r="P68" s="25">
        <v>100</v>
      </c>
      <c r="Q68" s="25">
        <v>100</v>
      </c>
    </row>
    <row r="69" ht="14.25">
      <c r="E69" s="5"/>
    </row>
  </sheetData>
  <sheetProtection/>
  <mergeCells count="75">
    <mergeCell ref="A67:A68"/>
    <mergeCell ref="B67:B68"/>
    <mergeCell ref="A48:Q48"/>
    <mergeCell ref="A51:Q51"/>
    <mergeCell ref="A54:Q54"/>
    <mergeCell ref="A57:Q57"/>
    <mergeCell ref="A60:Q60"/>
    <mergeCell ref="A63:Q63"/>
    <mergeCell ref="A58:A59"/>
    <mergeCell ref="A52:A53"/>
    <mergeCell ref="B52:B53"/>
    <mergeCell ref="A36:Q36"/>
    <mergeCell ref="A39:Q39"/>
    <mergeCell ref="A42:Q42"/>
    <mergeCell ref="A45:Q45"/>
    <mergeCell ref="A37:A38"/>
    <mergeCell ref="B37:B38"/>
    <mergeCell ref="A40:A41"/>
    <mergeCell ref="B40:B41"/>
    <mergeCell ref="A43:A44"/>
    <mergeCell ref="B43:B44"/>
    <mergeCell ref="A12:Q12"/>
    <mergeCell ref="A15:Q15"/>
    <mergeCell ref="A18:Q18"/>
    <mergeCell ref="A21:Q21"/>
    <mergeCell ref="A24:Q24"/>
    <mergeCell ref="A27:Q27"/>
    <mergeCell ref="A13:A14"/>
    <mergeCell ref="B13:B14"/>
    <mergeCell ref="A16:A17"/>
    <mergeCell ref="B16:B17"/>
    <mergeCell ref="L5:L9"/>
    <mergeCell ref="M5:M9"/>
    <mergeCell ref="A5:B9"/>
    <mergeCell ref="C5:C9"/>
    <mergeCell ref="D5:D9"/>
    <mergeCell ref="E5:E9"/>
    <mergeCell ref="F5:F9"/>
    <mergeCell ref="G5:G9"/>
    <mergeCell ref="N5:N9"/>
    <mergeCell ref="O5:O9"/>
    <mergeCell ref="P5:P9"/>
    <mergeCell ref="Q5:Q9"/>
    <mergeCell ref="A10:A11"/>
    <mergeCell ref="B10:B11"/>
    <mergeCell ref="H5:H9"/>
    <mergeCell ref="I5:I9"/>
    <mergeCell ref="J5:J9"/>
    <mergeCell ref="K5:K9"/>
    <mergeCell ref="A19:A20"/>
    <mergeCell ref="B19:B20"/>
    <mergeCell ref="A22:A23"/>
    <mergeCell ref="B22:B23"/>
    <mergeCell ref="A25:A26"/>
    <mergeCell ref="B25:B26"/>
    <mergeCell ref="A64:A65"/>
    <mergeCell ref="B64:B65"/>
    <mergeCell ref="A28:A29"/>
    <mergeCell ref="B28:B29"/>
    <mergeCell ref="A31:A32"/>
    <mergeCell ref="B31:B32"/>
    <mergeCell ref="A34:A35"/>
    <mergeCell ref="B34:B35"/>
    <mergeCell ref="A30:Q30"/>
    <mergeCell ref="A33:Q33"/>
    <mergeCell ref="A46:A47"/>
    <mergeCell ref="B46:B47"/>
    <mergeCell ref="A49:A50"/>
    <mergeCell ref="B49:B50"/>
    <mergeCell ref="A66:Q66"/>
    <mergeCell ref="A55:A56"/>
    <mergeCell ref="B55:B56"/>
    <mergeCell ref="B58:B59"/>
    <mergeCell ref="A61:A62"/>
    <mergeCell ref="B61:B6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1">
      <selection activeCell="E6" sqref="E6:E9"/>
    </sheetView>
  </sheetViews>
  <sheetFormatPr defaultColWidth="9.140625" defaultRowHeight="15"/>
  <cols>
    <col min="1" max="1" width="3.7109375" style="0" customWidth="1"/>
    <col min="2" max="2" width="27.57421875" style="0" customWidth="1"/>
    <col min="3" max="3" width="5.7109375" style="0" customWidth="1"/>
    <col min="4" max="5" width="10.7109375" style="0" customWidth="1"/>
    <col min="6" max="6" width="12.421875" style="0" bestFit="1" customWidth="1"/>
    <col min="7" max="7" width="7.57421875" style="0" bestFit="1" customWidth="1"/>
    <col min="8" max="8" width="10.7109375" style="0" customWidth="1"/>
    <col min="9" max="9" width="7.7109375" style="0" bestFit="1" customWidth="1"/>
    <col min="10" max="10" width="9.28125" style="0" bestFit="1" customWidth="1"/>
    <col min="11" max="11" width="7.28125" style="0" bestFit="1" customWidth="1"/>
    <col min="12" max="12" width="6.57421875" style="0" bestFit="1" customWidth="1"/>
    <col min="13" max="13" width="11.57421875" style="0" bestFit="1" customWidth="1"/>
    <col min="14" max="14" width="12.421875" style="0" bestFit="1" customWidth="1"/>
    <col min="15" max="15" width="7.140625" style="0" bestFit="1" customWidth="1"/>
    <col min="16" max="16" width="11.28125" style="0" bestFit="1" customWidth="1"/>
    <col min="17" max="17" width="12.140625" style="0" bestFit="1" customWidth="1"/>
  </cols>
  <sheetData>
    <row r="1" spans="1:17" ht="14.25">
      <c r="A1" s="1" t="s">
        <v>209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7" ht="14.25">
      <c r="A2" s="1" t="s">
        <v>152</v>
      </c>
      <c r="B2" s="1"/>
      <c r="C2" s="1"/>
      <c r="D2" s="1"/>
      <c r="E2" s="1"/>
      <c r="F2" s="1"/>
      <c r="G2" s="1"/>
    </row>
    <row r="3" spans="1:17" ht="14.25">
      <c r="A3" s="22"/>
      <c r="B3" s="22"/>
      <c r="C3" s="22"/>
      <c r="D3" s="22"/>
      <c r="E3" s="22"/>
      <c r="F3" s="22"/>
      <c r="G3" s="22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14.25">
      <c r="A4" s="22"/>
      <c r="B4" s="22"/>
      <c r="C4" s="22"/>
      <c r="D4" s="22"/>
      <c r="E4" s="22"/>
      <c r="F4" s="22"/>
      <c r="G4" s="22"/>
      <c r="H4" s="21"/>
      <c r="I4" s="21"/>
      <c r="J4" s="21"/>
      <c r="K4" s="21"/>
      <c r="L4" s="21"/>
      <c r="M4" s="21"/>
      <c r="N4" s="21"/>
      <c r="O4" s="21"/>
      <c r="P4" s="21"/>
      <c r="Q4" s="52" t="s">
        <v>154</v>
      </c>
    </row>
    <row r="5" spans="1:17" ht="15" customHeight="1">
      <c r="A5" s="214" t="s">
        <v>155</v>
      </c>
      <c r="B5" s="215"/>
      <c r="C5" s="214" t="s">
        <v>156</v>
      </c>
      <c r="D5" s="208" t="s">
        <v>210</v>
      </c>
      <c r="E5" s="226" t="s">
        <v>211</v>
      </c>
      <c r="F5" s="226"/>
      <c r="G5" s="226"/>
      <c r="H5" s="226"/>
      <c r="I5" s="226"/>
      <c r="J5" s="226"/>
      <c r="K5" s="226"/>
      <c r="L5" s="227"/>
      <c r="M5" s="228" t="s">
        <v>212</v>
      </c>
      <c r="N5" s="227"/>
      <c r="O5" s="228" t="s">
        <v>213</v>
      </c>
      <c r="P5" s="226"/>
      <c r="Q5" s="227"/>
    </row>
    <row r="6" spans="1:17" ht="12.75" customHeight="1">
      <c r="A6" s="212"/>
      <c r="B6" s="203"/>
      <c r="C6" s="212"/>
      <c r="D6" s="224"/>
      <c r="E6" s="221" t="s">
        <v>214</v>
      </c>
      <c r="F6" s="208" t="s">
        <v>215</v>
      </c>
      <c r="G6" s="221" t="s">
        <v>161</v>
      </c>
      <c r="H6" s="208" t="s">
        <v>216</v>
      </c>
      <c r="I6" s="221" t="s">
        <v>217</v>
      </c>
      <c r="J6" s="208" t="s">
        <v>218</v>
      </c>
      <c r="K6" s="221" t="s">
        <v>163</v>
      </c>
      <c r="L6" s="208" t="s">
        <v>164</v>
      </c>
      <c r="M6" s="221" t="s">
        <v>219</v>
      </c>
      <c r="N6" s="208" t="s">
        <v>167</v>
      </c>
      <c r="O6" s="222" t="s">
        <v>168</v>
      </c>
      <c r="P6" s="208" t="s">
        <v>169</v>
      </c>
      <c r="Q6" s="208" t="s">
        <v>170</v>
      </c>
    </row>
    <row r="7" spans="1:17" ht="14.25">
      <c r="A7" s="212"/>
      <c r="B7" s="203"/>
      <c r="C7" s="212"/>
      <c r="D7" s="224"/>
      <c r="E7" s="222"/>
      <c r="F7" s="206"/>
      <c r="G7" s="222"/>
      <c r="H7" s="206"/>
      <c r="I7" s="222"/>
      <c r="J7" s="206"/>
      <c r="K7" s="222"/>
      <c r="L7" s="206"/>
      <c r="M7" s="222"/>
      <c r="N7" s="206"/>
      <c r="O7" s="222"/>
      <c r="P7" s="206"/>
      <c r="Q7" s="206"/>
    </row>
    <row r="8" spans="1:17" ht="14.25">
      <c r="A8" s="212"/>
      <c r="B8" s="203"/>
      <c r="C8" s="212"/>
      <c r="D8" s="224"/>
      <c r="E8" s="222"/>
      <c r="F8" s="206"/>
      <c r="G8" s="222"/>
      <c r="H8" s="206"/>
      <c r="I8" s="222"/>
      <c r="J8" s="206"/>
      <c r="K8" s="222"/>
      <c r="L8" s="206"/>
      <c r="M8" s="222"/>
      <c r="N8" s="206"/>
      <c r="O8" s="222"/>
      <c r="P8" s="206"/>
      <c r="Q8" s="206"/>
    </row>
    <row r="9" spans="1:17" ht="14.25">
      <c r="A9" s="213"/>
      <c r="B9" s="204"/>
      <c r="C9" s="213"/>
      <c r="D9" s="225"/>
      <c r="E9" s="223"/>
      <c r="F9" s="207"/>
      <c r="G9" s="223"/>
      <c r="H9" s="207"/>
      <c r="I9" s="223"/>
      <c r="J9" s="207"/>
      <c r="K9" s="223"/>
      <c r="L9" s="207"/>
      <c r="M9" s="223"/>
      <c r="N9" s="207"/>
      <c r="O9" s="223"/>
      <c r="P9" s="207"/>
      <c r="Q9" s="207"/>
    </row>
    <row r="10" spans="1:17" ht="12.75" customHeight="1">
      <c r="A10" s="197" t="s">
        <v>171</v>
      </c>
      <c r="B10" s="198" t="s">
        <v>172</v>
      </c>
      <c r="C10" s="42">
        <v>2008</v>
      </c>
      <c r="D10" s="56"/>
      <c r="E10" s="56">
        <v>71.4</v>
      </c>
      <c r="F10" s="56">
        <v>18.4</v>
      </c>
      <c r="G10" s="56">
        <v>101.7</v>
      </c>
      <c r="H10" s="56">
        <v>70.1</v>
      </c>
      <c r="I10" s="56">
        <v>18.8</v>
      </c>
      <c r="J10" s="56">
        <v>7</v>
      </c>
      <c r="K10" s="56">
        <v>3</v>
      </c>
      <c r="L10" s="56">
        <v>5.3</v>
      </c>
      <c r="M10" s="56">
        <v>63.7</v>
      </c>
      <c r="N10" s="56">
        <v>35.8</v>
      </c>
      <c r="O10" s="56">
        <v>44.6</v>
      </c>
      <c r="P10" s="56">
        <v>19.6</v>
      </c>
      <c r="Q10" s="56">
        <v>32.1</v>
      </c>
    </row>
    <row r="11" spans="1:17" ht="14.25">
      <c r="A11" s="197"/>
      <c r="B11" s="199"/>
      <c r="C11" s="42">
        <v>2009</v>
      </c>
      <c r="D11" s="56">
        <v>95.8</v>
      </c>
      <c r="E11" s="56">
        <v>68.9</v>
      </c>
      <c r="F11" s="56">
        <v>17.8</v>
      </c>
      <c r="G11" s="56">
        <v>101.6</v>
      </c>
      <c r="H11" s="56">
        <v>67.5</v>
      </c>
      <c r="I11" s="56">
        <v>21.1</v>
      </c>
      <c r="J11" s="56">
        <v>8.1</v>
      </c>
      <c r="K11" s="56">
        <v>2.9</v>
      </c>
      <c r="L11" s="56">
        <v>5.1</v>
      </c>
      <c r="M11" s="56">
        <v>63.4</v>
      </c>
      <c r="N11" s="56">
        <v>36.4</v>
      </c>
      <c r="O11" s="56">
        <v>43.8</v>
      </c>
      <c r="P11" s="56">
        <v>21.8</v>
      </c>
      <c r="Q11" s="56">
        <v>30.4</v>
      </c>
    </row>
    <row r="12" spans="1:17" ht="14.25">
      <c r="A12" s="218" t="s">
        <v>1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20"/>
    </row>
    <row r="13" spans="1:17" ht="14.25">
      <c r="A13" s="197" t="s">
        <v>173</v>
      </c>
      <c r="B13" s="200" t="s">
        <v>174</v>
      </c>
      <c r="C13" s="42">
        <v>2008</v>
      </c>
      <c r="D13" s="56"/>
      <c r="E13" s="56">
        <v>82</v>
      </c>
      <c r="F13" s="56">
        <v>8.3</v>
      </c>
      <c r="G13" s="56">
        <v>100.3</v>
      </c>
      <c r="H13" s="56">
        <v>48.9</v>
      </c>
      <c r="I13" s="56">
        <v>34</v>
      </c>
      <c r="J13" s="56">
        <v>11.1</v>
      </c>
      <c r="K13" s="56">
        <v>2.5</v>
      </c>
      <c r="L13" s="56">
        <v>3.5</v>
      </c>
      <c r="M13" s="56">
        <v>75.4</v>
      </c>
      <c r="N13" s="56">
        <v>23.7</v>
      </c>
      <c r="O13" s="56">
        <v>50.6</v>
      </c>
      <c r="P13" s="56">
        <v>13.3</v>
      </c>
      <c r="Q13" s="56">
        <v>24.1</v>
      </c>
    </row>
    <row r="14" spans="1:17" ht="14.25">
      <c r="A14" s="197"/>
      <c r="B14" s="200"/>
      <c r="C14" s="42">
        <v>2009</v>
      </c>
      <c r="D14" s="56">
        <v>93.2</v>
      </c>
      <c r="E14" s="56">
        <v>77.2</v>
      </c>
      <c r="F14" s="56">
        <v>9.9</v>
      </c>
      <c r="G14" s="56">
        <v>98.9</v>
      </c>
      <c r="H14" s="56">
        <v>48.4</v>
      </c>
      <c r="I14" s="56">
        <v>32.6</v>
      </c>
      <c r="J14" s="56">
        <v>10.9</v>
      </c>
      <c r="K14" s="56">
        <v>1.9</v>
      </c>
      <c r="L14" s="56">
        <v>1.3</v>
      </c>
      <c r="M14" s="56">
        <v>73.9</v>
      </c>
      <c r="N14" s="56">
        <v>25.5</v>
      </c>
      <c r="O14" s="56">
        <v>48.8</v>
      </c>
      <c r="P14" s="56">
        <v>15.4</v>
      </c>
      <c r="Q14" s="56">
        <v>24.4</v>
      </c>
    </row>
    <row r="15" spans="1:17" ht="14.25">
      <c r="A15" s="218" t="s">
        <v>1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20"/>
    </row>
    <row r="16" spans="1:17" ht="14.25">
      <c r="A16" s="197" t="s">
        <v>175</v>
      </c>
      <c r="B16" s="200" t="s">
        <v>176</v>
      </c>
      <c r="C16" s="42">
        <v>2008</v>
      </c>
      <c r="D16" s="56"/>
      <c r="E16" s="56">
        <v>35.8</v>
      </c>
      <c r="F16" s="56">
        <v>59.9</v>
      </c>
      <c r="G16" s="56">
        <v>96.9</v>
      </c>
      <c r="H16" s="56">
        <v>72.1</v>
      </c>
      <c r="I16" s="56">
        <v>15.9</v>
      </c>
      <c r="J16" s="56">
        <v>5.1</v>
      </c>
      <c r="K16" s="56">
        <v>3.5</v>
      </c>
      <c r="L16" s="56">
        <v>1.1</v>
      </c>
      <c r="M16" s="56">
        <v>55</v>
      </c>
      <c r="N16" s="56">
        <v>44.7</v>
      </c>
      <c r="O16" s="56">
        <v>42.1</v>
      </c>
      <c r="P16" s="56">
        <v>14.9</v>
      </c>
      <c r="Q16" s="56">
        <v>38.3</v>
      </c>
    </row>
    <row r="17" spans="1:17" ht="14.25">
      <c r="A17" s="197"/>
      <c r="B17" s="200"/>
      <c r="C17" s="42">
        <v>2009</v>
      </c>
      <c r="D17" s="56">
        <v>87.3</v>
      </c>
      <c r="E17" s="56">
        <v>36.4</v>
      </c>
      <c r="F17" s="56">
        <v>59.9</v>
      </c>
      <c r="G17" s="56">
        <v>98.5</v>
      </c>
      <c r="H17" s="56">
        <v>69.5</v>
      </c>
      <c r="I17" s="56">
        <v>17.6</v>
      </c>
      <c r="J17" s="56">
        <v>6.3</v>
      </c>
      <c r="K17" s="56">
        <v>3.7</v>
      </c>
      <c r="L17" s="56">
        <v>2.7</v>
      </c>
      <c r="M17" s="56">
        <v>56.9</v>
      </c>
      <c r="N17" s="56">
        <v>42.8</v>
      </c>
      <c r="O17" s="56">
        <v>43.5</v>
      </c>
      <c r="P17" s="56">
        <v>16.2</v>
      </c>
      <c r="Q17" s="56">
        <v>35.8</v>
      </c>
    </row>
    <row r="18" spans="1:17" ht="14.25">
      <c r="A18" s="218" t="s">
        <v>1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20"/>
    </row>
    <row r="19" spans="1:17" ht="12.75" customHeight="1">
      <c r="A19" s="197" t="s">
        <v>177</v>
      </c>
      <c r="B19" s="201" t="s">
        <v>178</v>
      </c>
      <c r="C19" s="42">
        <v>2008</v>
      </c>
      <c r="D19" s="56"/>
      <c r="E19" s="56">
        <v>87.1</v>
      </c>
      <c r="F19" s="56">
        <v>8.2</v>
      </c>
      <c r="G19" s="56">
        <v>95.5</v>
      </c>
      <c r="H19" s="56">
        <v>74.6</v>
      </c>
      <c r="I19" s="56">
        <v>8.3</v>
      </c>
      <c r="J19" s="56">
        <v>8.4</v>
      </c>
      <c r="K19" s="56">
        <v>3.7</v>
      </c>
      <c r="L19" s="56">
        <v>0.1</v>
      </c>
      <c r="M19" s="56">
        <v>80.8</v>
      </c>
      <c r="N19" s="56">
        <v>18.9</v>
      </c>
      <c r="O19" s="56">
        <v>71.5</v>
      </c>
      <c r="P19" s="56">
        <v>8.7</v>
      </c>
      <c r="Q19" s="56">
        <v>14.3</v>
      </c>
    </row>
    <row r="20" spans="1:17" ht="14.25">
      <c r="A20" s="197"/>
      <c r="B20" s="200"/>
      <c r="C20" s="42">
        <v>2009</v>
      </c>
      <c r="D20" s="56">
        <v>102.7</v>
      </c>
      <c r="E20" s="56">
        <v>79.1</v>
      </c>
      <c r="F20" s="56">
        <v>16.5</v>
      </c>
      <c r="G20" s="56">
        <v>95.5</v>
      </c>
      <c r="H20" s="56">
        <v>77.7</v>
      </c>
      <c r="I20" s="56">
        <v>6.8</v>
      </c>
      <c r="J20" s="56">
        <v>6.9</v>
      </c>
      <c r="K20" s="56">
        <v>3.7</v>
      </c>
      <c r="L20" s="56">
        <v>0.2</v>
      </c>
      <c r="M20" s="56">
        <v>82.8</v>
      </c>
      <c r="N20" s="56">
        <v>16.8</v>
      </c>
      <c r="O20" s="56">
        <v>70.9</v>
      </c>
      <c r="P20" s="56">
        <v>9.5</v>
      </c>
      <c r="Q20" s="56">
        <v>13.3</v>
      </c>
    </row>
    <row r="21" spans="1:17" ht="14.25">
      <c r="A21" s="218" t="s">
        <v>1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20"/>
    </row>
    <row r="22" spans="1:17" ht="12.75" customHeight="1">
      <c r="A22" s="197" t="s">
        <v>179</v>
      </c>
      <c r="B22" s="198" t="s">
        <v>180</v>
      </c>
      <c r="C22" s="42">
        <v>2008</v>
      </c>
      <c r="D22" s="56"/>
      <c r="E22" s="56">
        <v>83.2</v>
      </c>
      <c r="F22" s="56">
        <v>9.6</v>
      </c>
      <c r="G22" s="56">
        <v>97.4</v>
      </c>
      <c r="H22" s="56">
        <v>61.2</v>
      </c>
      <c r="I22" s="56">
        <v>21.2</v>
      </c>
      <c r="J22" s="56">
        <v>11.6</v>
      </c>
      <c r="K22" s="56">
        <v>2.6</v>
      </c>
      <c r="L22" s="56">
        <v>0.6</v>
      </c>
      <c r="M22" s="56">
        <v>82.9</v>
      </c>
      <c r="N22" s="56">
        <v>16.9</v>
      </c>
      <c r="O22" s="56">
        <v>20.4</v>
      </c>
      <c r="P22" s="56">
        <v>60.6</v>
      </c>
      <c r="Q22" s="56">
        <v>12.7</v>
      </c>
    </row>
    <row r="23" spans="1:17" ht="14.25">
      <c r="A23" s="197"/>
      <c r="B23" s="199"/>
      <c r="C23" s="42">
        <v>2009</v>
      </c>
      <c r="D23" s="56">
        <v>101.4</v>
      </c>
      <c r="E23" s="56">
        <v>82.4</v>
      </c>
      <c r="F23" s="56">
        <v>8.6</v>
      </c>
      <c r="G23" s="56">
        <v>98.4</v>
      </c>
      <c r="H23" s="56">
        <v>57.5</v>
      </c>
      <c r="I23" s="56">
        <v>24.5</v>
      </c>
      <c r="J23" s="56">
        <v>13.4</v>
      </c>
      <c r="K23" s="56">
        <v>2.4</v>
      </c>
      <c r="L23" s="56">
        <v>1.3</v>
      </c>
      <c r="M23" s="56">
        <v>82.7</v>
      </c>
      <c r="N23" s="56">
        <v>17</v>
      </c>
      <c r="O23" s="56">
        <v>20.1</v>
      </c>
      <c r="P23" s="56">
        <v>60.8</v>
      </c>
      <c r="Q23" s="56">
        <v>14</v>
      </c>
    </row>
    <row r="24" spans="1:17" ht="14.25">
      <c r="A24" s="218" t="s">
        <v>1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20"/>
    </row>
    <row r="25" spans="1:17" ht="14.25">
      <c r="A25" s="197" t="s">
        <v>181</v>
      </c>
      <c r="B25" s="200" t="s">
        <v>182</v>
      </c>
      <c r="C25" s="42">
        <v>2008</v>
      </c>
      <c r="D25" s="56"/>
      <c r="E25" s="56">
        <v>87.5</v>
      </c>
      <c r="F25" s="56">
        <v>5.1</v>
      </c>
      <c r="G25" s="56">
        <v>97.2</v>
      </c>
      <c r="H25" s="56">
        <v>76.9</v>
      </c>
      <c r="I25" s="56">
        <v>13.5</v>
      </c>
      <c r="J25" s="56">
        <v>3</v>
      </c>
      <c r="K25" s="56">
        <v>2.9</v>
      </c>
      <c r="L25" s="56">
        <v>0.9</v>
      </c>
      <c r="M25" s="56">
        <v>31.4</v>
      </c>
      <c r="N25" s="56">
        <v>66.9</v>
      </c>
      <c r="O25" s="56">
        <v>18.4</v>
      </c>
      <c r="P25" s="56">
        <v>15.6</v>
      </c>
      <c r="Q25" s="56">
        <v>61.9</v>
      </c>
    </row>
    <row r="26" spans="1:17" ht="14.25">
      <c r="A26" s="197"/>
      <c r="B26" s="200"/>
      <c r="C26" s="42">
        <v>2009</v>
      </c>
      <c r="D26" s="56">
        <v>93.9</v>
      </c>
      <c r="E26" s="56">
        <v>87.2</v>
      </c>
      <c r="F26" s="56">
        <v>5.5</v>
      </c>
      <c r="G26" s="56">
        <v>99.2</v>
      </c>
      <c r="H26" s="56">
        <v>74.4</v>
      </c>
      <c r="I26" s="56">
        <v>15.9</v>
      </c>
      <c r="J26" s="56">
        <v>4.1</v>
      </c>
      <c r="K26" s="56">
        <v>2.5</v>
      </c>
      <c r="L26" s="56">
        <v>2.3</v>
      </c>
      <c r="M26" s="56">
        <v>33.7</v>
      </c>
      <c r="N26" s="56">
        <v>64.9</v>
      </c>
      <c r="O26" s="56">
        <v>19</v>
      </c>
      <c r="P26" s="56">
        <v>17.3</v>
      </c>
      <c r="Q26" s="56">
        <v>60.2</v>
      </c>
    </row>
    <row r="27" spans="1:17" ht="14.25">
      <c r="A27" s="218" t="s">
        <v>1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20"/>
    </row>
    <row r="28" spans="1:17" ht="14.25">
      <c r="A28" s="197" t="s">
        <v>183</v>
      </c>
      <c r="B28" s="198" t="s">
        <v>184</v>
      </c>
      <c r="C28" s="42">
        <v>2008</v>
      </c>
      <c r="D28" s="56"/>
      <c r="E28" s="56">
        <v>80.7</v>
      </c>
      <c r="F28" s="56">
        <v>16.8</v>
      </c>
      <c r="G28" s="56">
        <v>98</v>
      </c>
      <c r="H28" s="56">
        <v>86.6</v>
      </c>
      <c r="I28" s="56">
        <v>6.4</v>
      </c>
      <c r="J28" s="56">
        <v>1.9</v>
      </c>
      <c r="K28" s="56">
        <v>2.4</v>
      </c>
      <c r="L28" s="56">
        <v>0.9</v>
      </c>
      <c r="M28" s="56">
        <v>46.6</v>
      </c>
      <c r="N28" s="56">
        <v>52.8</v>
      </c>
      <c r="O28" s="56">
        <v>34</v>
      </c>
      <c r="P28" s="56">
        <v>16.3</v>
      </c>
      <c r="Q28" s="56">
        <v>47.8</v>
      </c>
    </row>
    <row r="29" spans="1:17" ht="14.25">
      <c r="A29" s="197"/>
      <c r="B29" s="199"/>
      <c r="C29" s="42">
        <v>2009</v>
      </c>
      <c r="D29" s="56">
        <v>99</v>
      </c>
      <c r="E29" s="56">
        <v>83.8</v>
      </c>
      <c r="F29" s="56">
        <v>13.8</v>
      </c>
      <c r="G29" s="56">
        <v>98</v>
      </c>
      <c r="H29" s="56">
        <v>85.5</v>
      </c>
      <c r="I29" s="56">
        <v>7.7</v>
      </c>
      <c r="J29" s="56">
        <v>2.3</v>
      </c>
      <c r="K29" s="56">
        <v>2.4</v>
      </c>
      <c r="L29" s="56">
        <v>0.9</v>
      </c>
      <c r="M29" s="56">
        <v>49.2</v>
      </c>
      <c r="N29" s="56">
        <v>50.2</v>
      </c>
      <c r="O29" s="56">
        <v>35.8</v>
      </c>
      <c r="P29" s="56">
        <v>17.2</v>
      </c>
      <c r="Q29" s="56">
        <v>45.1</v>
      </c>
    </row>
    <row r="30" spans="1:17" ht="14.25">
      <c r="A30" s="218" t="s">
        <v>1</v>
      </c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20"/>
    </row>
    <row r="31" spans="1:17" ht="14.25">
      <c r="A31" s="197" t="s">
        <v>185</v>
      </c>
      <c r="B31" s="200" t="s">
        <v>186</v>
      </c>
      <c r="C31" s="42">
        <v>2008</v>
      </c>
      <c r="D31" s="56"/>
      <c r="E31" s="56">
        <v>51.6</v>
      </c>
      <c r="F31" s="56">
        <v>38.6</v>
      </c>
      <c r="G31" s="56">
        <v>96.4</v>
      </c>
      <c r="H31" s="56">
        <v>62.8</v>
      </c>
      <c r="I31" s="56">
        <v>21.9</v>
      </c>
      <c r="J31" s="56">
        <v>7.2</v>
      </c>
      <c r="K31" s="56">
        <v>4</v>
      </c>
      <c r="L31" s="56">
        <v>1.2</v>
      </c>
      <c r="M31" s="56">
        <v>86.4</v>
      </c>
      <c r="N31" s="56">
        <v>13</v>
      </c>
      <c r="O31" s="56">
        <v>17.8</v>
      </c>
      <c r="P31" s="56">
        <v>65.6</v>
      </c>
      <c r="Q31" s="56">
        <v>14.7</v>
      </c>
    </row>
    <row r="32" spans="1:17" ht="14.25">
      <c r="A32" s="197"/>
      <c r="B32" s="200"/>
      <c r="C32" s="42">
        <v>2009</v>
      </c>
      <c r="D32" s="56">
        <v>97.9</v>
      </c>
      <c r="E32" s="56">
        <v>57.7</v>
      </c>
      <c r="F32" s="56">
        <v>36.1</v>
      </c>
      <c r="G32" s="56">
        <v>103.3</v>
      </c>
      <c r="H32" s="56">
        <v>61.4</v>
      </c>
      <c r="I32" s="56">
        <v>24.7</v>
      </c>
      <c r="J32" s="56">
        <v>9.5</v>
      </c>
      <c r="K32" s="56">
        <v>3.2</v>
      </c>
      <c r="L32" s="56">
        <v>6.9</v>
      </c>
      <c r="M32" s="56">
        <v>86.6</v>
      </c>
      <c r="N32" s="56">
        <v>12.7</v>
      </c>
      <c r="O32" s="56">
        <v>17</v>
      </c>
      <c r="P32" s="56">
        <v>67.5</v>
      </c>
      <c r="Q32" s="56">
        <v>13.9</v>
      </c>
    </row>
    <row r="33" spans="1:17" ht="14.25">
      <c r="A33" s="218" t="s">
        <v>1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20"/>
    </row>
    <row r="34" spans="1:17" ht="14.25">
      <c r="A34" s="197" t="s">
        <v>187</v>
      </c>
      <c r="B34" s="200" t="s">
        <v>188</v>
      </c>
      <c r="C34" s="42">
        <v>2008</v>
      </c>
      <c r="D34" s="56"/>
      <c r="E34" s="56">
        <v>91.5</v>
      </c>
      <c r="F34" s="56">
        <v>4.2</v>
      </c>
      <c r="G34" s="56">
        <v>101.8</v>
      </c>
      <c r="H34" s="56">
        <v>59.4</v>
      </c>
      <c r="I34" s="56">
        <v>25.8</v>
      </c>
      <c r="J34" s="56">
        <v>8.7</v>
      </c>
      <c r="K34" s="56">
        <v>3.3</v>
      </c>
      <c r="L34" s="56">
        <v>5.8</v>
      </c>
      <c r="M34" s="56">
        <v>83</v>
      </c>
      <c r="N34" s="56">
        <v>16.5</v>
      </c>
      <c r="O34" s="56">
        <v>42</v>
      </c>
      <c r="P34" s="56">
        <v>28.2</v>
      </c>
      <c r="Q34" s="56">
        <v>26</v>
      </c>
    </row>
    <row r="35" spans="1:17" ht="14.25">
      <c r="A35" s="197"/>
      <c r="B35" s="200"/>
      <c r="C35" s="42">
        <v>2009</v>
      </c>
      <c r="D35" s="56">
        <v>102.6</v>
      </c>
      <c r="E35" s="56">
        <v>91.6</v>
      </c>
      <c r="F35" s="56">
        <v>3.6</v>
      </c>
      <c r="G35" s="56">
        <v>103.3</v>
      </c>
      <c r="H35" s="56">
        <v>56.5</v>
      </c>
      <c r="I35" s="56">
        <v>29.4</v>
      </c>
      <c r="J35" s="56">
        <v>9.1</v>
      </c>
      <c r="K35" s="56">
        <v>3</v>
      </c>
      <c r="L35" s="56">
        <v>6.6</v>
      </c>
      <c r="M35" s="56">
        <v>84.8</v>
      </c>
      <c r="N35" s="56">
        <v>14.8</v>
      </c>
      <c r="O35" s="56">
        <v>38</v>
      </c>
      <c r="P35" s="56">
        <v>28.7</v>
      </c>
      <c r="Q35" s="56">
        <v>28.8</v>
      </c>
    </row>
    <row r="36" spans="1:17" ht="14.25">
      <c r="A36" s="218" t="s">
        <v>1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20"/>
    </row>
    <row r="37" spans="1:17" ht="14.25">
      <c r="A37" s="197" t="s">
        <v>189</v>
      </c>
      <c r="B37" s="198" t="s">
        <v>190</v>
      </c>
      <c r="C37" s="42">
        <v>2008</v>
      </c>
      <c r="D37" s="56"/>
      <c r="E37" s="56">
        <v>82.2</v>
      </c>
      <c r="F37" s="56">
        <v>11.8</v>
      </c>
      <c r="G37" s="56">
        <v>91.3</v>
      </c>
      <c r="H37" s="56">
        <v>59.6</v>
      </c>
      <c r="I37" s="56">
        <v>18.4</v>
      </c>
      <c r="J37" s="56">
        <v>9.5</v>
      </c>
      <c r="K37" s="56">
        <v>9.7</v>
      </c>
      <c r="L37" s="56">
        <v>3.1</v>
      </c>
      <c r="M37" s="56">
        <v>68.4</v>
      </c>
      <c r="N37" s="56">
        <v>30</v>
      </c>
      <c r="O37" s="56">
        <v>47.5</v>
      </c>
      <c r="P37" s="56">
        <v>16.7</v>
      </c>
      <c r="Q37" s="56">
        <v>32</v>
      </c>
    </row>
    <row r="38" spans="1:17" ht="14.25">
      <c r="A38" s="197"/>
      <c r="B38" s="199"/>
      <c r="C38" s="42">
        <v>2009</v>
      </c>
      <c r="D38" s="56">
        <v>100.4</v>
      </c>
      <c r="E38" s="56">
        <v>82</v>
      </c>
      <c r="F38" s="56">
        <v>11.7</v>
      </c>
      <c r="G38" s="56">
        <v>95.2</v>
      </c>
      <c r="H38" s="56">
        <v>60.3</v>
      </c>
      <c r="I38" s="56">
        <v>19.4</v>
      </c>
      <c r="J38" s="56">
        <v>10.8</v>
      </c>
      <c r="K38" s="56">
        <v>7.3</v>
      </c>
      <c r="L38" s="56">
        <v>3.7</v>
      </c>
      <c r="M38" s="56">
        <v>70.8</v>
      </c>
      <c r="N38" s="56">
        <v>27.7</v>
      </c>
      <c r="O38" s="56">
        <v>47.1</v>
      </c>
      <c r="P38" s="56">
        <v>22.6</v>
      </c>
      <c r="Q38" s="56">
        <v>26.3</v>
      </c>
    </row>
    <row r="39" spans="1:17" ht="14.25">
      <c r="A39" s="218" t="s">
        <v>1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20"/>
    </row>
    <row r="40" spans="1:17" ht="14.25">
      <c r="A40" s="197" t="s">
        <v>191</v>
      </c>
      <c r="B40" s="198" t="s">
        <v>192</v>
      </c>
      <c r="C40" s="42">
        <v>2008</v>
      </c>
      <c r="D40" s="56"/>
      <c r="E40" s="56">
        <v>48.8</v>
      </c>
      <c r="F40" s="56">
        <v>9.8</v>
      </c>
      <c r="G40" s="56">
        <v>110.2</v>
      </c>
      <c r="H40" s="56">
        <v>45.9</v>
      </c>
      <c r="I40" s="56">
        <v>5.5</v>
      </c>
      <c r="J40" s="56">
        <v>5.5</v>
      </c>
      <c r="K40" s="56">
        <v>12.1</v>
      </c>
      <c r="L40" s="56">
        <v>22.3</v>
      </c>
      <c r="M40" s="56">
        <v>71.3</v>
      </c>
      <c r="N40" s="56">
        <v>28.3</v>
      </c>
      <c r="O40" s="56">
        <v>32.7</v>
      </c>
      <c r="P40" s="56">
        <v>35.9</v>
      </c>
      <c r="Q40" s="56">
        <v>30.3</v>
      </c>
    </row>
    <row r="41" spans="1:17" ht="14.25">
      <c r="A41" s="197"/>
      <c r="B41" s="199"/>
      <c r="C41" s="42">
        <v>2009</v>
      </c>
      <c r="D41" s="56">
        <v>83.4</v>
      </c>
      <c r="E41" s="56">
        <v>46.8</v>
      </c>
      <c r="F41" s="56">
        <v>1.1</v>
      </c>
      <c r="G41" s="56">
        <v>117.1</v>
      </c>
      <c r="H41" s="56">
        <v>29.3</v>
      </c>
      <c r="I41" s="56">
        <v>8.7</v>
      </c>
      <c r="J41" s="56">
        <v>13</v>
      </c>
      <c r="K41" s="56">
        <v>15</v>
      </c>
      <c r="L41" s="56">
        <v>32.1</v>
      </c>
      <c r="M41" s="56">
        <v>72.8</v>
      </c>
      <c r="N41" s="56">
        <v>26.9</v>
      </c>
      <c r="O41" s="56">
        <v>29.3</v>
      </c>
      <c r="P41" s="56">
        <v>38.9</v>
      </c>
      <c r="Q41" s="56">
        <v>30.7</v>
      </c>
    </row>
    <row r="42" spans="1:17" ht="14.25">
      <c r="A42" s="218" t="s">
        <v>1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20"/>
    </row>
    <row r="43" spans="1:17" ht="14.25">
      <c r="A43" s="197" t="s">
        <v>193</v>
      </c>
      <c r="B43" s="200" t="s">
        <v>194</v>
      </c>
      <c r="C43" s="42">
        <v>2008</v>
      </c>
      <c r="D43" s="56"/>
      <c r="E43" s="56">
        <v>73.5</v>
      </c>
      <c r="F43" s="56">
        <v>2</v>
      </c>
      <c r="G43" s="56">
        <v>92.8</v>
      </c>
      <c r="H43" s="56">
        <v>56.5</v>
      </c>
      <c r="I43" s="56">
        <v>9</v>
      </c>
      <c r="J43" s="56">
        <v>8.2</v>
      </c>
      <c r="K43" s="56">
        <v>10</v>
      </c>
      <c r="L43" s="56">
        <v>4.7</v>
      </c>
      <c r="M43" s="56">
        <v>66.8</v>
      </c>
      <c r="N43" s="56">
        <v>32.7</v>
      </c>
      <c r="O43" s="56">
        <v>25.7</v>
      </c>
      <c r="P43" s="56">
        <v>37</v>
      </c>
      <c r="Q43" s="56">
        <v>34.8</v>
      </c>
    </row>
    <row r="44" spans="1:17" ht="14.25">
      <c r="A44" s="197"/>
      <c r="B44" s="200"/>
      <c r="C44" s="42">
        <v>2009</v>
      </c>
      <c r="D44" s="56">
        <v>103.9</v>
      </c>
      <c r="E44" s="56">
        <v>88.8</v>
      </c>
      <c r="F44" s="56">
        <v>1</v>
      </c>
      <c r="G44" s="56">
        <v>97.2</v>
      </c>
      <c r="H44" s="56">
        <v>51.8</v>
      </c>
      <c r="I44" s="56">
        <v>12.3</v>
      </c>
      <c r="J44" s="56">
        <v>13.7</v>
      </c>
      <c r="K44" s="56">
        <v>7.9</v>
      </c>
      <c r="L44" s="56">
        <v>7.5</v>
      </c>
      <c r="M44" s="56">
        <v>66.5</v>
      </c>
      <c r="N44" s="56">
        <v>32.7</v>
      </c>
      <c r="O44" s="56">
        <v>25.2</v>
      </c>
      <c r="P44" s="56">
        <v>37.6</v>
      </c>
      <c r="Q44" s="56">
        <v>35.4</v>
      </c>
    </row>
    <row r="45" spans="1:17" ht="14.25">
      <c r="A45" s="218" t="s">
        <v>1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20"/>
    </row>
    <row r="46" spans="1:17" ht="14.25">
      <c r="A46" s="197" t="s">
        <v>195</v>
      </c>
      <c r="B46" s="198" t="s">
        <v>196</v>
      </c>
      <c r="C46" s="42">
        <v>2008</v>
      </c>
      <c r="D46" s="56"/>
      <c r="E46" s="56">
        <v>73.5</v>
      </c>
      <c r="F46" s="56">
        <v>14.5</v>
      </c>
      <c r="G46" s="56">
        <v>91.6</v>
      </c>
      <c r="H46" s="56">
        <v>61.3</v>
      </c>
      <c r="I46" s="56">
        <v>18.6</v>
      </c>
      <c r="J46" s="56">
        <v>3.7</v>
      </c>
      <c r="K46" s="56">
        <v>9.3</v>
      </c>
      <c r="L46" s="56">
        <v>2.4</v>
      </c>
      <c r="M46" s="56">
        <v>53.5</v>
      </c>
      <c r="N46" s="56">
        <v>45.5</v>
      </c>
      <c r="O46" s="56">
        <v>33.3</v>
      </c>
      <c r="P46" s="56">
        <v>19.1</v>
      </c>
      <c r="Q46" s="56">
        <v>44.6</v>
      </c>
    </row>
    <row r="47" spans="1:17" ht="14.25">
      <c r="A47" s="197"/>
      <c r="B47" s="199"/>
      <c r="C47" s="42">
        <v>2009</v>
      </c>
      <c r="D47" s="56">
        <v>102.5</v>
      </c>
      <c r="E47" s="56">
        <v>70.8</v>
      </c>
      <c r="F47" s="56">
        <v>14.9</v>
      </c>
      <c r="G47" s="56">
        <v>94.3</v>
      </c>
      <c r="H47" s="56">
        <v>57.7</v>
      </c>
      <c r="I47" s="56">
        <v>20.4</v>
      </c>
      <c r="J47" s="56">
        <v>7.8</v>
      </c>
      <c r="K47" s="56">
        <v>7.5</v>
      </c>
      <c r="L47" s="56">
        <v>3</v>
      </c>
      <c r="M47" s="56">
        <v>52.9</v>
      </c>
      <c r="N47" s="56">
        <v>46.1</v>
      </c>
      <c r="O47" s="56">
        <v>35.2</v>
      </c>
      <c r="P47" s="56">
        <v>18.2</v>
      </c>
      <c r="Q47" s="56">
        <v>43.7</v>
      </c>
    </row>
    <row r="48" spans="1:17" ht="14.25">
      <c r="A48" s="218" t="s">
        <v>1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20"/>
    </row>
    <row r="49" spans="1:17" ht="14.25">
      <c r="A49" s="197" t="s">
        <v>197</v>
      </c>
      <c r="B49" s="198" t="s">
        <v>198</v>
      </c>
      <c r="C49" s="42">
        <v>2008</v>
      </c>
      <c r="D49" s="56"/>
      <c r="E49" s="56">
        <v>84.2</v>
      </c>
      <c r="F49" s="56">
        <v>11.8</v>
      </c>
      <c r="G49" s="56">
        <v>99.3</v>
      </c>
      <c r="H49" s="56">
        <v>60.3</v>
      </c>
      <c r="I49" s="56">
        <v>29.1</v>
      </c>
      <c r="J49" s="56">
        <v>3.1</v>
      </c>
      <c r="K49" s="56">
        <v>2.3</v>
      </c>
      <c r="L49" s="56">
        <v>2.1</v>
      </c>
      <c r="M49" s="56">
        <v>50.4</v>
      </c>
      <c r="N49" s="56">
        <v>47.3</v>
      </c>
      <c r="O49" s="56">
        <v>26.5</v>
      </c>
      <c r="P49" s="56">
        <v>21.6</v>
      </c>
      <c r="Q49" s="56">
        <v>45.6</v>
      </c>
    </row>
    <row r="50" spans="1:17" ht="14.25">
      <c r="A50" s="197"/>
      <c r="B50" s="199"/>
      <c r="C50" s="42">
        <v>2009</v>
      </c>
      <c r="D50" s="56">
        <v>95.2</v>
      </c>
      <c r="E50" s="56">
        <v>85</v>
      </c>
      <c r="F50" s="56">
        <v>10.3</v>
      </c>
      <c r="G50" s="56">
        <v>100.1</v>
      </c>
      <c r="H50" s="56">
        <v>58.6</v>
      </c>
      <c r="I50" s="56">
        <v>30.9</v>
      </c>
      <c r="J50" s="56">
        <v>4.3</v>
      </c>
      <c r="K50" s="56">
        <v>2.6</v>
      </c>
      <c r="L50" s="56">
        <v>3.2</v>
      </c>
      <c r="M50" s="56">
        <v>50.7</v>
      </c>
      <c r="N50" s="56">
        <v>47.7</v>
      </c>
      <c r="O50" s="56">
        <v>24.9</v>
      </c>
      <c r="P50" s="56">
        <v>20.5</v>
      </c>
      <c r="Q50" s="56">
        <v>47.3</v>
      </c>
    </row>
    <row r="51" spans="1:17" ht="14.25">
      <c r="A51" s="218" t="s">
        <v>1</v>
      </c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20"/>
    </row>
    <row r="52" spans="1:17" ht="14.25">
      <c r="A52" s="197" t="s">
        <v>199</v>
      </c>
      <c r="B52" s="198" t="s">
        <v>200</v>
      </c>
      <c r="C52" s="42">
        <v>2008</v>
      </c>
      <c r="D52" s="56"/>
      <c r="E52" s="56">
        <v>22.4</v>
      </c>
      <c r="F52" s="56">
        <v>0</v>
      </c>
      <c r="G52" s="56">
        <v>103.9</v>
      </c>
      <c r="H52" s="56">
        <v>58.1</v>
      </c>
      <c r="I52" s="56">
        <v>27.7</v>
      </c>
      <c r="J52" s="56">
        <v>14.5</v>
      </c>
      <c r="K52" s="56">
        <v>0.4</v>
      </c>
      <c r="L52" s="56">
        <v>4.6</v>
      </c>
      <c r="M52" s="56">
        <v>90.8</v>
      </c>
      <c r="N52" s="56">
        <v>8.7</v>
      </c>
      <c r="O52" s="56">
        <v>5.4</v>
      </c>
      <c r="P52" s="56">
        <v>5.3</v>
      </c>
      <c r="Q52" s="56">
        <v>5.8</v>
      </c>
    </row>
    <row r="53" spans="1:17" ht="14.25">
      <c r="A53" s="197"/>
      <c r="B53" s="199"/>
      <c r="C53" s="42">
        <v>2009</v>
      </c>
      <c r="D53" s="56">
        <v>86.2</v>
      </c>
      <c r="E53" s="56">
        <v>22.9</v>
      </c>
      <c r="F53" s="56">
        <v>0</v>
      </c>
      <c r="G53" s="56">
        <v>96.6</v>
      </c>
      <c r="H53" s="56">
        <v>51.1</v>
      </c>
      <c r="I53" s="56">
        <v>28.5</v>
      </c>
      <c r="J53" s="56">
        <v>15.9</v>
      </c>
      <c r="K53" s="56">
        <v>3</v>
      </c>
      <c r="L53" s="56">
        <v>0</v>
      </c>
      <c r="M53" s="56">
        <v>86.5</v>
      </c>
      <c r="N53" s="56">
        <v>12.8</v>
      </c>
      <c r="O53" s="56">
        <v>3.6</v>
      </c>
      <c r="P53" s="56">
        <v>9.6</v>
      </c>
      <c r="Q53" s="56">
        <v>6.7</v>
      </c>
    </row>
    <row r="54" spans="1:17" ht="14.25">
      <c r="A54" s="218" t="s">
        <v>1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20"/>
    </row>
    <row r="55" spans="1:17" ht="14.25">
      <c r="A55" s="197" t="s">
        <v>201</v>
      </c>
      <c r="B55" s="200" t="s">
        <v>202</v>
      </c>
      <c r="C55" s="42">
        <v>2008</v>
      </c>
      <c r="D55" s="56"/>
      <c r="E55" s="56">
        <v>86.3</v>
      </c>
      <c r="F55" s="56">
        <v>9.2</v>
      </c>
      <c r="G55" s="56">
        <v>96.5</v>
      </c>
      <c r="H55" s="56">
        <v>59.1</v>
      </c>
      <c r="I55" s="56">
        <v>28.2</v>
      </c>
      <c r="J55" s="56">
        <v>6.2</v>
      </c>
      <c r="K55" s="56">
        <v>4.7</v>
      </c>
      <c r="L55" s="56">
        <v>2.4</v>
      </c>
      <c r="M55" s="56">
        <v>62.1</v>
      </c>
      <c r="N55" s="56">
        <v>37.2</v>
      </c>
      <c r="O55" s="56">
        <v>38.3</v>
      </c>
      <c r="P55" s="56">
        <v>19.2</v>
      </c>
      <c r="Q55" s="56">
        <v>37</v>
      </c>
    </row>
    <row r="56" spans="1:17" ht="14.25">
      <c r="A56" s="197"/>
      <c r="B56" s="200"/>
      <c r="C56" s="42">
        <v>2009</v>
      </c>
      <c r="D56" s="56">
        <v>101.9</v>
      </c>
      <c r="E56" s="56">
        <v>84.8</v>
      </c>
      <c r="F56" s="56">
        <v>7</v>
      </c>
      <c r="G56" s="56">
        <v>95</v>
      </c>
      <c r="H56" s="56">
        <v>56.9</v>
      </c>
      <c r="I56" s="56">
        <v>29</v>
      </c>
      <c r="J56" s="56">
        <v>6.4</v>
      </c>
      <c r="K56" s="56">
        <v>6.8</v>
      </c>
      <c r="L56" s="56">
        <v>3.2</v>
      </c>
      <c r="M56" s="56">
        <v>62.6</v>
      </c>
      <c r="N56" s="56">
        <v>36.5</v>
      </c>
      <c r="O56" s="56">
        <v>43.1</v>
      </c>
      <c r="P56" s="56">
        <v>18.1</v>
      </c>
      <c r="Q56" s="56">
        <v>33.6</v>
      </c>
    </row>
    <row r="57" spans="1:17" ht="14.25">
      <c r="A57" s="218" t="s">
        <v>1</v>
      </c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20"/>
    </row>
    <row r="58" spans="1:17" ht="14.25">
      <c r="A58" s="216" t="s">
        <v>203</v>
      </c>
      <c r="B58" s="200" t="s">
        <v>204</v>
      </c>
      <c r="C58" s="42">
        <v>2008</v>
      </c>
      <c r="D58" s="56"/>
      <c r="E58" s="57">
        <v>91.9</v>
      </c>
      <c r="F58" s="57">
        <v>2.3</v>
      </c>
      <c r="G58" s="57">
        <v>90.2</v>
      </c>
      <c r="H58" s="57">
        <v>45</v>
      </c>
      <c r="I58" s="57">
        <v>32.9</v>
      </c>
      <c r="J58" s="57">
        <v>7.2</v>
      </c>
      <c r="K58" s="57">
        <v>10.2</v>
      </c>
      <c r="L58" s="57">
        <v>2.5</v>
      </c>
      <c r="M58" s="56">
        <v>76.2</v>
      </c>
      <c r="N58" s="56">
        <v>21.9</v>
      </c>
      <c r="O58" s="56">
        <v>36</v>
      </c>
      <c r="P58" s="56">
        <v>40.4</v>
      </c>
      <c r="Q58" s="56">
        <v>21.7</v>
      </c>
    </row>
    <row r="59" spans="1:17" ht="14.25">
      <c r="A59" s="217"/>
      <c r="B59" s="200"/>
      <c r="C59" s="42">
        <v>2009</v>
      </c>
      <c r="D59" s="56">
        <v>106.2</v>
      </c>
      <c r="E59" s="57">
        <v>94.3</v>
      </c>
      <c r="F59" s="57">
        <v>2</v>
      </c>
      <c r="G59" s="57">
        <v>92.3</v>
      </c>
      <c r="H59" s="57">
        <v>45.1</v>
      </c>
      <c r="I59" s="57">
        <v>34.9</v>
      </c>
      <c r="J59" s="57">
        <v>8.1</v>
      </c>
      <c r="K59" s="57">
        <v>7.6</v>
      </c>
      <c r="L59" s="57">
        <v>1.7</v>
      </c>
      <c r="M59" s="56">
        <v>76</v>
      </c>
      <c r="N59" s="56">
        <v>22.2</v>
      </c>
      <c r="O59" s="56">
        <v>35.2</v>
      </c>
      <c r="P59" s="56">
        <v>42.1</v>
      </c>
      <c r="Q59" s="56">
        <v>20.9</v>
      </c>
    </row>
    <row r="60" spans="1:17" ht="14.25">
      <c r="A60" s="218" t="s">
        <v>1</v>
      </c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20"/>
    </row>
    <row r="61" spans="1:17" ht="14.25">
      <c r="A61" s="197" t="s">
        <v>205</v>
      </c>
      <c r="B61" s="198" t="s">
        <v>206</v>
      </c>
      <c r="C61" s="42">
        <v>2008</v>
      </c>
      <c r="D61" s="56"/>
      <c r="E61" s="57">
        <v>90.9</v>
      </c>
      <c r="F61" s="57">
        <v>1.2</v>
      </c>
      <c r="G61" s="57">
        <v>98.8</v>
      </c>
      <c r="H61" s="57">
        <v>45.7</v>
      </c>
      <c r="I61" s="57">
        <v>20.8</v>
      </c>
      <c r="J61" s="57">
        <v>8.5</v>
      </c>
      <c r="K61" s="57">
        <v>5.4</v>
      </c>
      <c r="L61" s="57">
        <v>4.4</v>
      </c>
      <c r="M61" s="56">
        <v>78.2</v>
      </c>
      <c r="N61" s="56">
        <v>20.1</v>
      </c>
      <c r="O61" s="56">
        <v>43.5</v>
      </c>
      <c r="P61" s="56">
        <v>25.2</v>
      </c>
      <c r="Q61" s="56">
        <v>28.7</v>
      </c>
    </row>
    <row r="62" spans="1:17" ht="14.25">
      <c r="A62" s="197"/>
      <c r="B62" s="199"/>
      <c r="C62" s="42">
        <v>2009</v>
      </c>
      <c r="D62" s="56">
        <v>96.8</v>
      </c>
      <c r="E62" s="57">
        <v>95.3</v>
      </c>
      <c r="F62" s="57">
        <v>1.9</v>
      </c>
      <c r="G62" s="57">
        <v>108.5</v>
      </c>
      <c r="H62" s="57">
        <v>46.9</v>
      </c>
      <c r="I62" s="57">
        <v>21.4</v>
      </c>
      <c r="J62" s="57">
        <v>10.5</v>
      </c>
      <c r="K62" s="57">
        <v>3.4</v>
      </c>
      <c r="L62" s="57">
        <v>12</v>
      </c>
      <c r="M62" s="56">
        <v>77.4</v>
      </c>
      <c r="N62" s="56">
        <v>21.2</v>
      </c>
      <c r="O62" s="56">
        <v>39.3</v>
      </c>
      <c r="P62" s="56">
        <v>29.2</v>
      </c>
      <c r="Q62" s="56">
        <v>27.7</v>
      </c>
    </row>
    <row r="63" spans="1:17" ht="14.25">
      <c r="A63" s="218" t="s">
        <v>1</v>
      </c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20"/>
    </row>
    <row r="64" spans="1:17" ht="14.25">
      <c r="A64" s="197" t="s">
        <v>207</v>
      </c>
      <c r="B64" s="200" t="s">
        <v>208</v>
      </c>
      <c r="C64" s="42">
        <v>2008</v>
      </c>
      <c r="D64" s="56"/>
      <c r="E64" s="57">
        <v>87.5</v>
      </c>
      <c r="F64" s="57">
        <v>6.6</v>
      </c>
      <c r="G64" s="57">
        <v>99.2</v>
      </c>
      <c r="H64" s="57">
        <v>62.6</v>
      </c>
      <c r="I64" s="57">
        <v>28.2</v>
      </c>
      <c r="J64" s="57">
        <v>5.1</v>
      </c>
      <c r="K64" s="57">
        <v>3.1</v>
      </c>
      <c r="L64" s="57">
        <v>3.1</v>
      </c>
      <c r="M64" s="56">
        <v>51.7</v>
      </c>
      <c r="N64" s="56">
        <v>47.6</v>
      </c>
      <c r="O64" s="56">
        <v>30.4</v>
      </c>
      <c r="P64" s="56">
        <v>21.6</v>
      </c>
      <c r="Q64" s="56">
        <v>44.5</v>
      </c>
    </row>
    <row r="65" spans="1:17" ht="14.25">
      <c r="A65" s="197"/>
      <c r="B65" s="200"/>
      <c r="C65" s="42">
        <v>2009</v>
      </c>
      <c r="D65" s="56">
        <v>99.2</v>
      </c>
      <c r="E65" s="57">
        <v>87.7</v>
      </c>
      <c r="F65" s="57">
        <v>6.2</v>
      </c>
      <c r="G65" s="57">
        <v>98.5</v>
      </c>
      <c r="H65" s="57">
        <v>59.8</v>
      </c>
      <c r="I65" s="57">
        <v>30.6</v>
      </c>
      <c r="J65" s="57">
        <v>5.7</v>
      </c>
      <c r="K65" s="57">
        <v>3.4</v>
      </c>
      <c r="L65" s="57">
        <v>2.5</v>
      </c>
      <c r="M65" s="56">
        <v>50.7</v>
      </c>
      <c r="N65" s="56">
        <v>48.6</v>
      </c>
      <c r="O65" s="56">
        <v>34</v>
      </c>
      <c r="P65" s="56">
        <v>21.7</v>
      </c>
      <c r="Q65" s="56">
        <v>40.5</v>
      </c>
    </row>
    <row r="66" spans="1:17" ht="14.25">
      <c r="A66" s="218" t="s">
        <v>1</v>
      </c>
      <c r="B66" s="219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20"/>
    </row>
    <row r="67" spans="1:17" ht="14.25">
      <c r="A67" s="197"/>
      <c r="B67" s="200" t="s">
        <v>5</v>
      </c>
      <c r="C67" s="42">
        <v>2008</v>
      </c>
      <c r="D67" s="56"/>
      <c r="E67" s="56">
        <v>65.9</v>
      </c>
      <c r="F67" s="57">
        <v>27.9</v>
      </c>
      <c r="G67" s="57">
        <v>97.3</v>
      </c>
      <c r="H67" s="56">
        <v>74.4</v>
      </c>
      <c r="I67" s="56">
        <v>12.8</v>
      </c>
      <c r="J67" s="56">
        <v>4.3</v>
      </c>
      <c r="K67" s="56">
        <v>3.9</v>
      </c>
      <c r="L67" s="56">
        <v>2</v>
      </c>
      <c r="M67" s="56">
        <v>61.3</v>
      </c>
      <c r="N67" s="56">
        <v>38</v>
      </c>
      <c r="O67" s="56">
        <v>34.8</v>
      </c>
      <c r="P67" s="56">
        <v>26.1</v>
      </c>
      <c r="Q67" s="56">
        <v>35.9</v>
      </c>
    </row>
    <row r="68" spans="1:17" ht="14.25">
      <c r="A68" s="197"/>
      <c r="B68" s="200"/>
      <c r="C68" s="42">
        <v>2009</v>
      </c>
      <c r="D68" s="56">
        <v>94</v>
      </c>
      <c r="E68" s="56">
        <v>67.9</v>
      </c>
      <c r="F68" s="57">
        <v>26.4</v>
      </c>
      <c r="G68" s="57">
        <v>98.6</v>
      </c>
      <c r="H68" s="56">
        <v>72.6</v>
      </c>
      <c r="I68" s="56">
        <v>14.5</v>
      </c>
      <c r="J68" s="56">
        <v>5.5</v>
      </c>
      <c r="K68" s="56">
        <v>3.7</v>
      </c>
      <c r="L68" s="56">
        <v>2.9</v>
      </c>
      <c r="M68" s="56">
        <v>62.9</v>
      </c>
      <c r="N68" s="56">
        <v>36.4</v>
      </c>
      <c r="O68" s="56">
        <v>35.1</v>
      </c>
      <c r="P68" s="56">
        <v>27.4</v>
      </c>
      <c r="Q68" s="56">
        <v>34.3</v>
      </c>
    </row>
  </sheetData>
  <sheetProtection/>
  <mergeCells count="78">
    <mergeCell ref="A67:A68"/>
    <mergeCell ref="B67:B68"/>
    <mergeCell ref="A43:A44"/>
    <mergeCell ref="B43:B44"/>
    <mergeCell ref="A51:Q51"/>
    <mergeCell ref="A54:Q54"/>
    <mergeCell ref="A57:Q57"/>
    <mergeCell ref="A60:Q60"/>
    <mergeCell ref="A66:Q66"/>
    <mergeCell ref="A58:A59"/>
    <mergeCell ref="A21:Q21"/>
    <mergeCell ref="A24:Q24"/>
    <mergeCell ref="A27:Q27"/>
    <mergeCell ref="A30:Q30"/>
    <mergeCell ref="A25:A26"/>
    <mergeCell ref="B25:B26"/>
    <mergeCell ref="A28:A29"/>
    <mergeCell ref="B58:B59"/>
    <mergeCell ref="A19:A20"/>
    <mergeCell ref="B19:B20"/>
    <mergeCell ref="A22:A23"/>
    <mergeCell ref="A15:Q15"/>
    <mergeCell ref="B22:B23"/>
    <mergeCell ref="A63:Q63"/>
    <mergeCell ref="A61:A62"/>
    <mergeCell ref="O6:O9"/>
    <mergeCell ref="P6:P9"/>
    <mergeCell ref="A18:Q18"/>
    <mergeCell ref="O5:Q5"/>
    <mergeCell ref="E6:E9"/>
    <mergeCell ref="F6:F9"/>
    <mergeCell ref="G6:G9"/>
    <mergeCell ref="H6:H9"/>
    <mergeCell ref="A16:A17"/>
    <mergeCell ref="B16:B17"/>
    <mergeCell ref="L6:L9"/>
    <mergeCell ref="M6:M9"/>
    <mergeCell ref="N6:N9"/>
    <mergeCell ref="A10:A11"/>
    <mergeCell ref="B10:B11"/>
    <mergeCell ref="E5:L5"/>
    <mergeCell ref="M5:N5"/>
    <mergeCell ref="A13:A14"/>
    <mergeCell ref="B13:B14"/>
    <mergeCell ref="I6:I9"/>
    <mergeCell ref="J6:J9"/>
    <mergeCell ref="C5:C9"/>
    <mergeCell ref="D5:D9"/>
    <mergeCell ref="A12:Q12"/>
    <mergeCell ref="A5:B9"/>
    <mergeCell ref="Q6:Q9"/>
    <mergeCell ref="K6:K9"/>
    <mergeCell ref="B28:B29"/>
    <mergeCell ref="B55:B56"/>
    <mergeCell ref="A31:A32"/>
    <mergeCell ref="B31:B32"/>
    <mergeCell ref="A34:A35"/>
    <mergeCell ref="B34:B35"/>
    <mergeCell ref="A33:Q33"/>
    <mergeCell ref="A36:Q36"/>
    <mergeCell ref="A39:Q39"/>
    <mergeCell ref="B61:B62"/>
    <mergeCell ref="A46:A47"/>
    <mergeCell ref="B46:B47"/>
    <mergeCell ref="A49:A50"/>
    <mergeCell ref="B49:B50"/>
    <mergeCell ref="A42:Q42"/>
    <mergeCell ref="A45:Q45"/>
    <mergeCell ref="A64:A65"/>
    <mergeCell ref="B64:B65"/>
    <mergeCell ref="A52:A53"/>
    <mergeCell ref="B52:B53"/>
    <mergeCell ref="A55:A56"/>
    <mergeCell ref="A37:A38"/>
    <mergeCell ref="B37:B38"/>
    <mergeCell ref="A48:Q48"/>
    <mergeCell ref="A40:A41"/>
    <mergeCell ref="B40:B4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31.00390625" style="0" bestFit="1" customWidth="1"/>
    <col min="3" max="3" width="5.7109375" style="0" customWidth="1"/>
    <col min="4" max="4" width="10.140625" style="0" bestFit="1" customWidth="1"/>
    <col min="5" max="5" width="10.7109375" style="0" bestFit="1" customWidth="1"/>
    <col min="6" max="6" width="10.140625" style="0" customWidth="1"/>
    <col min="7" max="9" width="12.00390625" style="0" bestFit="1" customWidth="1"/>
    <col min="10" max="10" width="16.140625" style="0" bestFit="1" customWidth="1"/>
    <col min="11" max="11" width="10.8515625" style="0" bestFit="1" customWidth="1"/>
    <col min="12" max="12" width="11.140625" style="0" bestFit="1" customWidth="1"/>
    <col min="13" max="13" width="10.7109375" style="0" customWidth="1"/>
    <col min="14" max="15" width="12.140625" style="0" bestFit="1" customWidth="1"/>
    <col min="16" max="17" width="11.57421875" style="0" bestFit="1" customWidth="1"/>
    <col min="18" max="18" width="10.7109375" style="0" customWidth="1"/>
    <col min="19" max="19" width="11.7109375" style="0" bestFit="1" customWidth="1"/>
    <col min="20" max="20" width="14.57421875" style="0" bestFit="1" customWidth="1"/>
  </cols>
  <sheetData>
    <row r="1" spans="1:15" ht="14.25">
      <c r="A1" s="1" t="s">
        <v>220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6" ht="14.25">
      <c r="A2" s="1" t="s">
        <v>152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P2" s="8"/>
      <c r="Q2" s="8"/>
      <c r="R2" s="8"/>
      <c r="T2" s="8"/>
      <c r="U2" s="8"/>
      <c r="V2" s="8"/>
      <c r="W2" s="8"/>
      <c r="X2" s="8"/>
      <c r="Y2" s="8"/>
      <c r="Z2" s="8"/>
    </row>
    <row r="3" spans="1:26" ht="14.25">
      <c r="A3" s="1"/>
      <c r="B3" s="22"/>
      <c r="C3" s="1"/>
      <c r="D3" s="1"/>
      <c r="E3" s="1"/>
      <c r="F3" s="1"/>
      <c r="G3" s="1"/>
      <c r="H3" s="1"/>
      <c r="I3" s="1"/>
      <c r="J3" s="1"/>
      <c r="K3" s="1"/>
      <c r="L3" s="1"/>
      <c r="P3" s="8"/>
      <c r="Q3" s="8"/>
      <c r="R3" s="8"/>
      <c r="T3" s="8"/>
      <c r="U3" s="8"/>
      <c r="V3" s="8"/>
      <c r="W3" s="8"/>
      <c r="X3" s="8"/>
      <c r="Y3" s="8"/>
      <c r="Z3" s="8"/>
    </row>
    <row r="4" spans="1:26" ht="14.25">
      <c r="A4" s="1"/>
      <c r="B4" s="22"/>
      <c r="C4" s="1"/>
      <c r="D4" s="1"/>
      <c r="E4" s="1"/>
      <c r="F4" s="1"/>
      <c r="G4" s="1"/>
      <c r="H4" s="1"/>
      <c r="I4" s="1"/>
      <c r="J4" s="1"/>
      <c r="K4" s="1"/>
      <c r="L4" s="1"/>
      <c r="P4" s="8"/>
      <c r="Q4" s="8"/>
      <c r="R4" s="8"/>
      <c r="T4" s="8"/>
      <c r="U4" s="8"/>
      <c r="V4" s="8"/>
      <c r="W4" s="8"/>
      <c r="X4" s="8"/>
      <c r="Y4" s="8"/>
      <c r="Z4" s="8"/>
    </row>
    <row r="5" spans="1:20" ht="15" customHeight="1">
      <c r="A5" s="214" t="s">
        <v>155</v>
      </c>
      <c r="B5" s="215"/>
      <c r="C5" s="205" t="s">
        <v>156</v>
      </c>
      <c r="D5" s="229" t="s">
        <v>221</v>
      </c>
      <c r="E5" s="230"/>
      <c r="F5" s="231"/>
      <c r="G5" s="229" t="s">
        <v>222</v>
      </c>
      <c r="H5" s="230"/>
      <c r="I5" s="231"/>
      <c r="J5" s="238" t="s">
        <v>223</v>
      </c>
      <c r="K5" s="229" t="s">
        <v>224</v>
      </c>
      <c r="L5" s="230"/>
      <c r="M5" s="231"/>
      <c r="N5" s="229" t="s">
        <v>225</v>
      </c>
      <c r="O5" s="231"/>
      <c r="P5" s="229" t="s">
        <v>226</v>
      </c>
      <c r="Q5" s="231"/>
      <c r="R5" s="229" t="s">
        <v>227</v>
      </c>
      <c r="S5" s="230"/>
      <c r="T5" s="231"/>
    </row>
    <row r="6" spans="1:20" ht="14.25">
      <c r="A6" s="212"/>
      <c r="B6" s="203"/>
      <c r="C6" s="206"/>
      <c r="D6" s="232"/>
      <c r="E6" s="233"/>
      <c r="F6" s="234"/>
      <c r="G6" s="232"/>
      <c r="H6" s="233"/>
      <c r="I6" s="234"/>
      <c r="J6" s="239"/>
      <c r="K6" s="232"/>
      <c r="L6" s="233"/>
      <c r="M6" s="234"/>
      <c r="N6" s="232"/>
      <c r="O6" s="234"/>
      <c r="P6" s="232"/>
      <c r="Q6" s="234"/>
      <c r="R6" s="232"/>
      <c r="S6" s="233"/>
      <c r="T6" s="234"/>
    </row>
    <row r="7" spans="1:20" ht="14.25">
      <c r="A7" s="212"/>
      <c r="B7" s="203"/>
      <c r="C7" s="206"/>
      <c r="D7" s="235"/>
      <c r="E7" s="236"/>
      <c r="F7" s="237"/>
      <c r="G7" s="235"/>
      <c r="H7" s="236"/>
      <c r="I7" s="237"/>
      <c r="J7" s="240"/>
      <c r="K7" s="235"/>
      <c r="L7" s="236"/>
      <c r="M7" s="237"/>
      <c r="N7" s="235"/>
      <c r="O7" s="237"/>
      <c r="P7" s="235"/>
      <c r="Q7" s="237"/>
      <c r="R7" s="235"/>
      <c r="S7" s="236"/>
      <c r="T7" s="237"/>
    </row>
    <row r="8" spans="1:20" ht="15" customHeight="1">
      <c r="A8" s="212"/>
      <c r="B8" s="203"/>
      <c r="C8" s="206"/>
      <c r="D8" s="208" t="s">
        <v>228</v>
      </c>
      <c r="E8" s="208" t="s">
        <v>229</v>
      </c>
      <c r="F8" s="208" t="s">
        <v>230</v>
      </c>
      <c r="G8" s="208" t="s">
        <v>231</v>
      </c>
      <c r="H8" s="208" t="s">
        <v>232</v>
      </c>
      <c r="I8" s="208" t="s">
        <v>233</v>
      </c>
      <c r="J8" s="208" t="s">
        <v>234</v>
      </c>
      <c r="K8" s="208" t="s">
        <v>235</v>
      </c>
      <c r="L8" s="208" t="s">
        <v>236</v>
      </c>
      <c r="M8" s="208" t="s">
        <v>237</v>
      </c>
      <c r="N8" s="208" t="s">
        <v>238</v>
      </c>
      <c r="O8" s="208" t="s">
        <v>239</v>
      </c>
      <c r="P8" s="208" t="s">
        <v>240</v>
      </c>
      <c r="Q8" s="208" t="s">
        <v>241</v>
      </c>
      <c r="R8" s="208" t="s">
        <v>242</v>
      </c>
      <c r="S8" s="208" t="s">
        <v>243</v>
      </c>
      <c r="T8" s="208" t="s">
        <v>244</v>
      </c>
    </row>
    <row r="9" spans="1:20" ht="14.25">
      <c r="A9" s="212"/>
      <c r="B9" s="203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</row>
    <row r="10" spans="1:20" ht="14.25">
      <c r="A10" s="212"/>
      <c r="B10" s="203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</row>
    <row r="11" spans="1:20" ht="14.25">
      <c r="A11" s="212"/>
      <c r="B11" s="203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</row>
    <row r="12" spans="1:20" ht="14.25">
      <c r="A12" s="212"/>
      <c r="B12" s="203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</row>
    <row r="13" spans="1:20" ht="14.25">
      <c r="A13" s="212"/>
      <c r="B13" s="203"/>
      <c r="C13" s="206"/>
      <c r="D13" s="206"/>
      <c r="E13" s="207"/>
      <c r="F13" s="207"/>
      <c r="G13" s="207"/>
      <c r="H13" s="207"/>
      <c r="I13" s="207"/>
      <c r="J13" s="207"/>
      <c r="K13" s="206"/>
      <c r="L13" s="206"/>
      <c r="M13" s="207"/>
      <c r="N13" s="206"/>
      <c r="O13" s="206"/>
      <c r="P13" s="206"/>
      <c r="Q13" s="206"/>
      <c r="R13" s="206"/>
      <c r="S13" s="206"/>
      <c r="T13" s="206"/>
    </row>
    <row r="14" spans="1:20" ht="14.25">
      <c r="A14" s="213"/>
      <c r="B14" s="204"/>
      <c r="C14" s="207"/>
      <c r="D14" s="207"/>
      <c r="E14" s="62" t="s">
        <v>3</v>
      </c>
      <c r="F14" s="62" t="s">
        <v>3</v>
      </c>
      <c r="G14" s="63" t="s">
        <v>245</v>
      </c>
      <c r="H14" s="63" t="s">
        <v>245</v>
      </c>
      <c r="I14" s="63" t="s">
        <v>245</v>
      </c>
      <c r="J14" s="62" t="s">
        <v>246</v>
      </c>
      <c r="K14" s="207"/>
      <c r="L14" s="207"/>
      <c r="M14" s="62" t="s">
        <v>246</v>
      </c>
      <c r="N14" s="207"/>
      <c r="O14" s="207"/>
      <c r="P14" s="207"/>
      <c r="Q14" s="207"/>
      <c r="R14" s="207"/>
      <c r="S14" s="207"/>
      <c r="T14" s="207"/>
    </row>
    <row r="15" spans="1:20" ht="14.25">
      <c r="A15" s="197" t="s">
        <v>171</v>
      </c>
      <c r="B15" s="209" t="s">
        <v>247</v>
      </c>
      <c r="C15" s="42">
        <v>2008</v>
      </c>
      <c r="D15" s="58">
        <v>11.29820224719101</v>
      </c>
      <c r="E15" s="25">
        <v>1208.7311938202247</v>
      </c>
      <c r="F15" s="25">
        <v>1720.9043511235957</v>
      </c>
      <c r="G15" s="25">
        <v>106984.38276945721</v>
      </c>
      <c r="H15" s="25">
        <v>103295.77963084512</v>
      </c>
      <c r="I15" s="25">
        <v>26985.429222109513</v>
      </c>
      <c r="J15" s="25">
        <v>20.516343090488487</v>
      </c>
      <c r="K15" s="59">
        <v>0.9835360477506838</v>
      </c>
      <c r="L15" s="59">
        <v>0.9939345332038059</v>
      </c>
      <c r="M15" s="25">
        <v>74.40110999371161</v>
      </c>
      <c r="N15" s="60">
        <v>-0.017004467728504932</v>
      </c>
      <c r="O15" s="60">
        <v>-0.03663647946726463</v>
      </c>
      <c r="P15" s="59">
        <v>0.44640740557581376</v>
      </c>
      <c r="Q15" s="59">
        <v>0.6721309676428964</v>
      </c>
      <c r="R15" s="59">
        <v>0.8964720246284443</v>
      </c>
      <c r="S15" s="59">
        <v>0.9050139704361776</v>
      </c>
      <c r="T15" s="59">
        <v>1.0387681186736242</v>
      </c>
    </row>
    <row r="16" spans="1:20" ht="14.25">
      <c r="A16" s="197"/>
      <c r="B16" s="210"/>
      <c r="C16" s="42">
        <v>2009</v>
      </c>
      <c r="D16" s="34">
        <v>10.94372159090909</v>
      </c>
      <c r="E16" s="25">
        <v>1050.0649573863636</v>
      </c>
      <c r="F16" s="25">
        <v>1700.7903380681819</v>
      </c>
      <c r="G16" s="25">
        <v>95951.35883744052</v>
      </c>
      <c r="H16" s="25">
        <v>92398.25346101828</v>
      </c>
      <c r="I16" s="25">
        <v>26391.52585931639</v>
      </c>
      <c r="J16" s="25">
        <v>20.49961106523608</v>
      </c>
      <c r="K16" s="59">
        <v>0.9838180067376718</v>
      </c>
      <c r="L16" s="59">
        <v>0.9832526731098105</v>
      </c>
      <c r="M16" s="25">
        <v>76.60137337887944</v>
      </c>
      <c r="N16" s="61">
        <v>-0.01381231639365896</v>
      </c>
      <c r="O16" s="61">
        <v>-0.030857533299860008</v>
      </c>
      <c r="P16" s="59">
        <v>0.43823207766414757</v>
      </c>
      <c r="Q16" s="59">
        <v>0.6906278008630142</v>
      </c>
      <c r="R16" s="59">
        <v>0.913348123404615</v>
      </c>
      <c r="S16" s="59">
        <v>0.9391164186071996</v>
      </c>
      <c r="T16" s="59">
        <v>1.0628474059656097</v>
      </c>
    </row>
    <row r="17" spans="1:20" ht="14.25">
      <c r="A17" s="149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1"/>
    </row>
    <row r="18" spans="1:20" ht="14.25">
      <c r="A18" s="197" t="s">
        <v>173</v>
      </c>
      <c r="B18" s="200" t="s">
        <v>174</v>
      </c>
      <c r="C18" s="42">
        <v>2008</v>
      </c>
      <c r="D18" s="58">
        <v>50.32257575757576</v>
      </c>
      <c r="E18" s="25">
        <v>4794.885090909091</v>
      </c>
      <c r="F18" s="25">
        <v>7333.304863636364</v>
      </c>
      <c r="G18" s="25">
        <v>95282.98221474186</v>
      </c>
      <c r="H18" s="25">
        <v>93826.25756859533</v>
      </c>
      <c r="I18" s="25">
        <v>44146.53312417765</v>
      </c>
      <c r="J18" s="25">
        <v>9.223258511119834</v>
      </c>
      <c r="K18" s="59">
        <v>0.997293128993357</v>
      </c>
      <c r="L18" s="59">
        <v>1.0126185507586922</v>
      </c>
      <c r="M18" s="25">
        <v>73.45085665328038</v>
      </c>
      <c r="N18" s="60">
        <v>-0.0068707035981209795</v>
      </c>
      <c r="O18" s="60">
        <v>-0.013287364650980073</v>
      </c>
      <c r="P18" s="59">
        <v>0.5057212856411069</v>
      </c>
      <c r="Q18" s="59">
        <v>0.7533325671733341</v>
      </c>
      <c r="R18" s="59">
        <v>0.9133271239655014</v>
      </c>
      <c r="S18" s="59">
        <v>0.9412936893915838</v>
      </c>
      <c r="T18" s="59">
        <v>1.1355959875673087</v>
      </c>
    </row>
    <row r="19" spans="1:20" ht="14.25">
      <c r="A19" s="197"/>
      <c r="B19" s="200"/>
      <c r="C19" s="42">
        <v>2009</v>
      </c>
      <c r="D19" s="34">
        <v>43.57676056338028</v>
      </c>
      <c r="E19" s="25">
        <v>4375.526295774648</v>
      </c>
      <c r="F19" s="25">
        <v>6956.680295774648</v>
      </c>
      <c r="G19" s="25">
        <v>100409.62749882837</v>
      </c>
      <c r="H19" s="25">
        <v>99313.4449490134</v>
      </c>
      <c r="I19" s="25">
        <v>47829.976890382844</v>
      </c>
      <c r="J19" s="25">
        <v>11.322526102721271</v>
      </c>
      <c r="K19" s="59">
        <v>1.0112659395160284</v>
      </c>
      <c r="L19" s="59">
        <v>1.0440338560434625</v>
      </c>
      <c r="M19" s="25">
        <v>68.35675331145067</v>
      </c>
      <c r="N19" s="61">
        <v>0.003801152686530903</v>
      </c>
      <c r="O19" s="61">
        <v>0.00765141632561534</v>
      </c>
      <c r="P19" s="59">
        <v>0.48806805114049245</v>
      </c>
      <c r="Q19" s="59">
        <v>0.7509592709835105</v>
      </c>
      <c r="R19" s="59">
        <v>0.859068514717692</v>
      </c>
      <c r="S19" s="59">
        <v>0.9454606898441943</v>
      </c>
      <c r="T19" s="59">
        <v>1.109758962065577</v>
      </c>
    </row>
    <row r="20" spans="1:20" ht="14.25">
      <c r="A20" s="149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1"/>
    </row>
    <row r="21" spans="1:20" ht="14.25">
      <c r="A21" s="197" t="s">
        <v>175</v>
      </c>
      <c r="B21" s="200" t="s">
        <v>176</v>
      </c>
      <c r="C21" s="42">
        <v>2008</v>
      </c>
      <c r="D21" s="58">
        <v>29.660167765128822</v>
      </c>
      <c r="E21" s="25">
        <v>3755.0538508088675</v>
      </c>
      <c r="F21" s="25">
        <v>3512.2102159976034</v>
      </c>
      <c r="G21" s="25">
        <v>126602.5829841613</v>
      </c>
      <c r="H21" s="25">
        <v>124267.82652483233</v>
      </c>
      <c r="I21" s="25">
        <v>32003.19346453394</v>
      </c>
      <c r="J21" s="25">
        <v>62.576097293112085</v>
      </c>
      <c r="K21" s="59">
        <v>1.0322623277984364</v>
      </c>
      <c r="L21" s="59">
        <v>1.0455529048866095</v>
      </c>
      <c r="M21" s="25">
        <v>62.91475968172011</v>
      </c>
      <c r="N21" s="60">
        <v>0.025976075099995034</v>
      </c>
      <c r="O21" s="60">
        <v>0.06029584002260953</v>
      </c>
      <c r="P21" s="59">
        <v>0.4208818449974549</v>
      </c>
      <c r="Q21" s="59">
        <v>0.6070545138776576</v>
      </c>
      <c r="R21" s="59">
        <v>1.0214636823810772</v>
      </c>
      <c r="S21" s="59">
        <v>0.8732083293295084</v>
      </c>
      <c r="T21" s="59">
        <v>1.1444398334431076</v>
      </c>
    </row>
    <row r="22" spans="1:20" ht="14.25">
      <c r="A22" s="197"/>
      <c r="B22" s="200"/>
      <c r="C22" s="42">
        <v>2009</v>
      </c>
      <c r="D22" s="34">
        <v>25.687606303895333</v>
      </c>
      <c r="E22" s="25">
        <v>2998.2223849241745</v>
      </c>
      <c r="F22" s="25">
        <v>3295.771913618793</v>
      </c>
      <c r="G22" s="25">
        <v>116718.63658504907</v>
      </c>
      <c r="H22" s="25">
        <v>114010.63415830684</v>
      </c>
      <c r="I22" s="25">
        <v>31523.324964445055</v>
      </c>
      <c r="J22" s="25">
        <v>62.18809016189438</v>
      </c>
      <c r="K22" s="59">
        <v>1.0155988127146238</v>
      </c>
      <c r="L22" s="59">
        <v>1.0328935125180478</v>
      </c>
      <c r="M22" s="25">
        <v>65.29429653172072</v>
      </c>
      <c r="N22" s="61">
        <v>0.009319210461153585</v>
      </c>
      <c r="O22" s="61">
        <v>0.021661527536181953</v>
      </c>
      <c r="P22" s="59">
        <v>0.4353794352461226</v>
      </c>
      <c r="Q22" s="59">
        <v>0.6329655794403163</v>
      </c>
      <c r="R22" s="59">
        <v>1.019688952804094</v>
      </c>
      <c r="S22" s="59">
        <v>0.9104728364301651</v>
      </c>
      <c r="T22" s="59">
        <v>1.1654727676287175</v>
      </c>
    </row>
    <row r="23" spans="1:20" ht="14.25">
      <c r="A23" s="149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1"/>
    </row>
    <row r="24" spans="1:20" ht="14.25">
      <c r="A24" s="197" t="s">
        <v>177</v>
      </c>
      <c r="B24" s="201" t="s">
        <v>178</v>
      </c>
      <c r="C24" s="42">
        <v>2008</v>
      </c>
      <c r="D24" s="58">
        <v>36.60990291262136</v>
      </c>
      <c r="E24" s="25">
        <v>13973.394475728155</v>
      </c>
      <c r="F24" s="25">
        <v>23681.453199029125</v>
      </c>
      <c r="G24" s="25">
        <v>381683.46168737835</v>
      </c>
      <c r="H24" s="25">
        <v>377144.9868994012</v>
      </c>
      <c r="I24" s="25">
        <v>82690.17786582229</v>
      </c>
      <c r="J24" s="25">
        <v>8.615087090675196</v>
      </c>
      <c r="K24" s="59">
        <v>1.047023249796817</v>
      </c>
      <c r="L24" s="59">
        <v>1.0520032138153737</v>
      </c>
      <c r="M24" s="25">
        <v>38.49421138980868</v>
      </c>
      <c r="N24" s="60">
        <v>0.022662918552943216</v>
      </c>
      <c r="O24" s="60">
        <v>0.03132230365275803</v>
      </c>
      <c r="P24" s="59">
        <v>0.7145474425987542</v>
      </c>
      <c r="Q24" s="59">
        <v>0.8494092662874437</v>
      </c>
      <c r="R24" s="59">
        <v>0.9356849330680718</v>
      </c>
      <c r="S24" s="59">
        <v>1.014937513387301</v>
      </c>
      <c r="T24" s="59">
        <v>1.0684326992778146</v>
      </c>
    </row>
    <row r="25" spans="1:20" ht="14.25">
      <c r="A25" s="197"/>
      <c r="B25" s="200"/>
      <c r="C25" s="42">
        <v>2009</v>
      </c>
      <c r="D25" s="34">
        <v>28.7917843866171</v>
      </c>
      <c r="E25" s="25">
        <v>14038.043921933086</v>
      </c>
      <c r="F25" s="25">
        <v>23296.41202973978</v>
      </c>
      <c r="G25" s="25">
        <v>487571.1672965362</v>
      </c>
      <c r="H25" s="25">
        <v>479966.7208091941</v>
      </c>
      <c r="I25" s="25">
        <v>90559.50853390385</v>
      </c>
      <c r="J25" s="25">
        <v>17.224688161038184</v>
      </c>
      <c r="K25" s="59">
        <v>1.0474413513916818</v>
      </c>
      <c r="L25" s="59">
        <v>1.0522935204982788</v>
      </c>
      <c r="M25" s="25">
        <v>36.612728061154556</v>
      </c>
      <c r="N25" s="61">
        <v>0.021808163186169988</v>
      </c>
      <c r="O25" s="61">
        <v>0.030745834640925392</v>
      </c>
      <c r="P25" s="59">
        <v>0.7094733257994196</v>
      </c>
      <c r="Q25" s="59">
        <v>0.8566602505917804</v>
      </c>
      <c r="R25" s="59">
        <v>1.1128783374757558</v>
      </c>
      <c r="S25" s="59">
        <v>1.0071879352334825</v>
      </c>
      <c r="T25" s="59">
        <v>1.0379053994956389</v>
      </c>
    </row>
    <row r="26" spans="1:20" ht="14.25">
      <c r="A26" s="149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1"/>
    </row>
    <row r="27" spans="1:20" ht="14.25">
      <c r="A27" s="197" t="s">
        <v>179</v>
      </c>
      <c r="B27" s="209" t="s">
        <v>180</v>
      </c>
      <c r="C27" s="42">
        <v>2008</v>
      </c>
      <c r="D27" s="58">
        <v>33.43430769230769</v>
      </c>
      <c r="E27" s="25">
        <v>3610.50825</v>
      </c>
      <c r="F27" s="25">
        <v>8637.180830769232</v>
      </c>
      <c r="G27" s="25">
        <v>107988.12654436023</v>
      </c>
      <c r="H27" s="25">
        <v>103760.14963901658</v>
      </c>
      <c r="I27" s="25">
        <v>35927.238833441465</v>
      </c>
      <c r="J27" s="25">
        <v>10.314015458539991</v>
      </c>
      <c r="K27" s="59">
        <v>1.027067068464186</v>
      </c>
      <c r="L27" s="59">
        <v>1.0048461790841914</v>
      </c>
      <c r="M27" s="25">
        <v>63.76502635838149</v>
      </c>
      <c r="N27" s="60">
        <v>0.00844716938772335</v>
      </c>
      <c r="O27" s="60">
        <v>0.04075344313947502</v>
      </c>
      <c r="P27" s="59">
        <v>0.2040994620905097</v>
      </c>
      <c r="Q27" s="59">
        <v>0.8644424040469587</v>
      </c>
      <c r="R27" s="59">
        <v>0.2557965242101381</v>
      </c>
      <c r="S27" s="59">
        <v>1.0269373001236939</v>
      </c>
      <c r="T27" s="59">
        <v>1.067498550725198</v>
      </c>
    </row>
    <row r="28" spans="1:20" ht="14.25">
      <c r="A28" s="197"/>
      <c r="B28" s="210"/>
      <c r="C28" s="42">
        <v>2009</v>
      </c>
      <c r="D28" s="34">
        <v>31.926123188405796</v>
      </c>
      <c r="E28" s="25">
        <v>3004.638065217391</v>
      </c>
      <c r="F28" s="25">
        <v>8328.527021739132</v>
      </c>
      <c r="G28" s="25">
        <v>94112.21172975199</v>
      </c>
      <c r="H28" s="25">
        <v>89637.55828957476</v>
      </c>
      <c r="I28" s="25">
        <v>34087.764438053884</v>
      </c>
      <c r="J28" s="25">
        <v>9.492511544838699</v>
      </c>
      <c r="K28" s="59">
        <v>1.0159768377206737</v>
      </c>
      <c r="L28" s="59">
        <v>0.9826720514151447</v>
      </c>
      <c r="M28" s="25">
        <v>67.76866134839638</v>
      </c>
      <c r="N28" s="61">
        <v>0.004027818870592754</v>
      </c>
      <c r="O28" s="61">
        <v>0.01995055378094791</v>
      </c>
      <c r="P28" s="59">
        <v>0.20065990034152995</v>
      </c>
      <c r="Q28" s="59">
        <v>0.8508934486509393</v>
      </c>
      <c r="R28" s="59">
        <v>0.25361556431048193</v>
      </c>
      <c r="S28" s="59">
        <v>1.0128702711603064</v>
      </c>
      <c r="T28" s="59">
        <v>1.012735095057919</v>
      </c>
    </row>
    <row r="29" spans="1:20" ht="14.25">
      <c r="A29" s="149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1"/>
    </row>
    <row r="30" spans="1:20" ht="14.25">
      <c r="A30" s="216" t="s">
        <v>181</v>
      </c>
      <c r="B30" s="241" t="s">
        <v>182</v>
      </c>
      <c r="C30" s="42">
        <v>2008</v>
      </c>
      <c r="D30" s="58">
        <v>8.422279869552327</v>
      </c>
      <c r="E30" s="25">
        <v>1135.3683864512304</v>
      </c>
      <c r="F30" s="25">
        <v>1119.756696560925</v>
      </c>
      <c r="G30" s="25">
        <v>134805.3500995306</v>
      </c>
      <c r="H30" s="25">
        <v>132662.7209429622</v>
      </c>
      <c r="I30" s="25">
        <v>27684.853537780265</v>
      </c>
      <c r="J30" s="25">
        <v>5.529740825545355</v>
      </c>
      <c r="K30" s="59">
        <v>1.0283118341888184</v>
      </c>
      <c r="L30" s="59">
        <v>1.0427293441025265</v>
      </c>
      <c r="M30" s="25">
        <v>65.72304297051373</v>
      </c>
      <c r="N30" s="60">
        <v>0.021285980047894296</v>
      </c>
      <c r="O30" s="60">
        <v>0.11236134416930818</v>
      </c>
      <c r="P30" s="59">
        <v>0.18432516736178584</v>
      </c>
      <c r="Q30" s="59">
        <v>0.35565635385320776</v>
      </c>
      <c r="R30" s="59">
        <v>0.9205005646772063</v>
      </c>
      <c r="S30" s="59">
        <v>0.6733077527366392</v>
      </c>
      <c r="T30" s="59">
        <v>0.8669679000145464</v>
      </c>
    </row>
    <row r="31" spans="1:20" ht="14.25">
      <c r="A31" s="217"/>
      <c r="B31" s="210"/>
      <c r="C31" s="42">
        <v>2009</v>
      </c>
      <c r="D31" s="34">
        <v>7.826243029057822</v>
      </c>
      <c r="E31" s="25">
        <v>894.0649191370708</v>
      </c>
      <c r="F31" s="25">
        <v>1165.355520839448</v>
      </c>
      <c r="G31" s="25">
        <v>114239.35032652628</v>
      </c>
      <c r="H31" s="25">
        <v>112138.2777384197</v>
      </c>
      <c r="I31" s="25">
        <v>25537.75851794235</v>
      </c>
      <c r="J31" s="25">
        <v>5.974899335236892</v>
      </c>
      <c r="K31" s="59">
        <v>1.0076704425831375</v>
      </c>
      <c r="L31" s="59">
        <v>1.0243463380377302</v>
      </c>
      <c r="M31" s="25">
        <v>71.20830147252158</v>
      </c>
      <c r="N31" s="61">
        <v>0.0014987833880628861</v>
      </c>
      <c r="O31" s="61">
        <v>0.00797132227301967</v>
      </c>
      <c r="P31" s="59">
        <v>0.1895551593506584</v>
      </c>
      <c r="Q31" s="59">
        <v>0.37739093500877563</v>
      </c>
      <c r="R31" s="59">
        <v>0.9631645559055613</v>
      </c>
      <c r="S31" s="59">
        <v>0.6724318530321957</v>
      </c>
      <c r="T31" s="59">
        <v>0.8519681463651773</v>
      </c>
    </row>
    <row r="32" spans="1:20" ht="14.25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1"/>
    </row>
    <row r="33" spans="1:20" ht="14.25">
      <c r="A33" s="197" t="s">
        <v>183</v>
      </c>
      <c r="B33" s="201" t="s">
        <v>184</v>
      </c>
      <c r="C33" s="42">
        <v>2008</v>
      </c>
      <c r="D33" s="58">
        <v>6.71156807372176</v>
      </c>
      <c r="E33" s="25">
        <v>2223.878451694411</v>
      </c>
      <c r="F33" s="25">
        <v>1355.9958964774078</v>
      </c>
      <c r="G33" s="25">
        <v>331350.0551982342</v>
      </c>
      <c r="H33" s="25">
        <v>326108.16294961644</v>
      </c>
      <c r="I33" s="25">
        <v>37697.94261731092</v>
      </c>
      <c r="J33" s="25">
        <v>17.23275462684123</v>
      </c>
      <c r="K33" s="59">
        <v>1.020868873173465</v>
      </c>
      <c r="L33" s="59">
        <v>1.032125703144983</v>
      </c>
      <c r="M33" s="25">
        <v>56.1581481789909</v>
      </c>
      <c r="N33" s="60">
        <v>0.02581421034242857</v>
      </c>
      <c r="O33" s="60">
        <v>0.0750232246158176</v>
      </c>
      <c r="P33" s="59">
        <v>0.34025227726322665</v>
      </c>
      <c r="Q33" s="59">
        <v>0.5128587238292748</v>
      </c>
      <c r="R33" s="59">
        <v>1.2091588792130665</v>
      </c>
      <c r="S33" s="59">
        <v>0.7935867225440093</v>
      </c>
      <c r="T33" s="59">
        <v>0.8499342146290524</v>
      </c>
    </row>
    <row r="34" spans="1:20" ht="14.25">
      <c r="A34" s="197"/>
      <c r="B34" s="200"/>
      <c r="C34" s="42">
        <v>2009</v>
      </c>
      <c r="D34" s="34">
        <v>6.483779824497788</v>
      </c>
      <c r="E34" s="25">
        <v>1792.4331019653348</v>
      </c>
      <c r="F34" s="25">
        <v>1297.0884388280513</v>
      </c>
      <c r="G34" s="25">
        <v>276448.7922913346</v>
      </c>
      <c r="H34" s="25">
        <v>272307.6278532572</v>
      </c>
      <c r="I34" s="25">
        <v>34753.408663334114</v>
      </c>
      <c r="J34" s="25">
        <v>14.150905896919665</v>
      </c>
      <c r="K34" s="59">
        <v>1.0206250947361812</v>
      </c>
      <c r="L34" s="59">
        <v>1.0273716521777063</v>
      </c>
      <c r="M34" s="25">
        <v>61.00007003231096</v>
      </c>
      <c r="N34" s="61">
        <v>0.020175844009114312</v>
      </c>
      <c r="O34" s="61">
        <v>0.057503404373583894</v>
      </c>
      <c r="P34" s="59">
        <v>0.35796339286054357</v>
      </c>
      <c r="Q34" s="59">
        <v>0.5391612580693687</v>
      </c>
      <c r="R34" s="59">
        <v>1.222603351096066</v>
      </c>
      <c r="S34" s="59">
        <v>0.8204879907321326</v>
      </c>
      <c r="T34" s="59">
        <v>0.8552317694279544</v>
      </c>
    </row>
    <row r="35" spans="1:20" ht="14.25">
      <c r="A35" s="149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1"/>
    </row>
    <row r="36" spans="1:20" ht="14.25">
      <c r="A36" s="197" t="s">
        <v>185</v>
      </c>
      <c r="B36" s="201" t="s">
        <v>377</v>
      </c>
      <c r="C36" s="42">
        <v>2008</v>
      </c>
      <c r="D36" s="58">
        <v>16.669800266311583</v>
      </c>
      <c r="E36" s="25">
        <v>1751.853765201953</v>
      </c>
      <c r="F36" s="25">
        <v>4688.959839325345</v>
      </c>
      <c r="G36" s="25">
        <v>105091.46703708971</v>
      </c>
      <c r="H36" s="25">
        <v>102417.92541801729</v>
      </c>
      <c r="I36" s="25">
        <v>35153.209143633714</v>
      </c>
      <c r="J36" s="25">
        <v>42.81320575336837</v>
      </c>
      <c r="K36" s="59">
        <v>1.0368434577501295</v>
      </c>
      <c r="L36" s="59">
        <v>1.04733071659024</v>
      </c>
      <c r="M36" s="25">
        <v>65.43552869448854</v>
      </c>
      <c r="N36" s="60">
        <v>0.01089225438601448</v>
      </c>
      <c r="O36" s="60">
        <v>0.05861577378237149</v>
      </c>
      <c r="P36" s="59">
        <v>0.17818406826024477</v>
      </c>
      <c r="Q36" s="59">
        <v>0.8442350707648846</v>
      </c>
      <c r="R36" s="59">
        <v>0.22337992887115649</v>
      </c>
      <c r="S36" s="59">
        <v>0.9638333212082338</v>
      </c>
      <c r="T36" s="59">
        <v>0.8780835528616672</v>
      </c>
    </row>
    <row r="37" spans="1:20" ht="14.25">
      <c r="A37" s="197"/>
      <c r="B37" s="200"/>
      <c r="C37" s="42">
        <v>2009</v>
      </c>
      <c r="D37" s="34">
        <v>15.487515789473685</v>
      </c>
      <c r="E37" s="25">
        <v>1440.8922437894737</v>
      </c>
      <c r="F37" s="25">
        <v>4587.77570063158</v>
      </c>
      <c r="G37" s="25">
        <v>93035.7239583121</v>
      </c>
      <c r="H37" s="25">
        <v>90742.71343846385</v>
      </c>
      <c r="I37" s="25">
        <v>32406.950277099248</v>
      </c>
      <c r="J37" s="25">
        <v>38.50706551267025</v>
      </c>
      <c r="K37" s="59">
        <v>0.9676551043078232</v>
      </c>
      <c r="L37" s="59">
        <v>1.006697333209394</v>
      </c>
      <c r="M37" s="25">
        <v>70.99969919883668</v>
      </c>
      <c r="N37" s="61">
        <v>-0.011909707176719278</v>
      </c>
      <c r="O37" s="61">
        <v>-0.06851153141167889</v>
      </c>
      <c r="P37" s="59">
        <v>0.16965764672093261</v>
      </c>
      <c r="Q37" s="59">
        <v>0.8545461080265914</v>
      </c>
      <c r="R37" s="59">
        <v>0.2108457296111355</v>
      </c>
      <c r="S37" s="59">
        <v>0.9745357442160201</v>
      </c>
      <c r="T37" s="59">
        <v>0.879108189135477</v>
      </c>
    </row>
    <row r="38" spans="1:20" ht="14.25">
      <c r="A38" s="149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1"/>
    </row>
    <row r="39" spans="1:20" ht="14.25">
      <c r="A39" s="197" t="s">
        <v>187</v>
      </c>
      <c r="B39" s="200" t="s">
        <v>188</v>
      </c>
      <c r="C39" s="42">
        <v>2008</v>
      </c>
      <c r="D39" s="58">
        <v>7.443792062122519</v>
      </c>
      <c r="E39" s="25">
        <v>490.0825621225194</v>
      </c>
      <c r="F39" s="25">
        <v>1003.7171915444349</v>
      </c>
      <c r="G39" s="25">
        <v>65837.75554616682</v>
      </c>
      <c r="H39" s="25">
        <v>64317.648108835216</v>
      </c>
      <c r="I39" s="25">
        <v>24068.232442040466</v>
      </c>
      <c r="J39" s="25">
        <v>4.358877693879664</v>
      </c>
      <c r="K39" s="59">
        <v>0.9822308387521029</v>
      </c>
      <c r="L39" s="59">
        <v>1.021798296312002</v>
      </c>
      <c r="M39" s="25">
        <v>70.58989094644816</v>
      </c>
      <c r="N39" s="60">
        <v>-0.012621994732261608</v>
      </c>
      <c r="O39" s="60">
        <v>-0.02846793736601193</v>
      </c>
      <c r="P39" s="59">
        <v>0.4204499976779585</v>
      </c>
      <c r="Q39" s="59">
        <v>0.7357188267967417</v>
      </c>
      <c r="R39" s="59">
        <v>0.5945640013970462</v>
      </c>
      <c r="S39" s="59">
        <v>0.8620576545590082</v>
      </c>
      <c r="T39" s="59">
        <v>0.5255945115254824</v>
      </c>
    </row>
    <row r="40" spans="1:20" ht="14.25">
      <c r="A40" s="197"/>
      <c r="B40" s="200"/>
      <c r="C40" s="42">
        <v>2009</v>
      </c>
      <c r="D40" s="34">
        <v>7.197991053273688</v>
      </c>
      <c r="E40" s="25">
        <v>420.7103497356649</v>
      </c>
      <c r="F40" s="25">
        <v>1008.4906644977633</v>
      </c>
      <c r="G40" s="25">
        <v>58448.301285998874</v>
      </c>
      <c r="H40" s="25">
        <v>57314.36904020709</v>
      </c>
      <c r="I40" s="25">
        <v>23253.163414851868</v>
      </c>
      <c r="J40" s="25">
        <v>3.7962131478033427</v>
      </c>
      <c r="K40" s="59">
        <v>0.9680341791950108</v>
      </c>
      <c r="L40" s="59">
        <v>1.0133095354656183</v>
      </c>
      <c r="M40" s="25">
        <v>73.78377344059307</v>
      </c>
      <c r="N40" s="61">
        <v>-0.01586300625427851</v>
      </c>
      <c r="O40" s="61">
        <v>-0.039905498330106454</v>
      </c>
      <c r="P40" s="59">
        <v>0.38040800033632616</v>
      </c>
      <c r="Q40" s="59">
        <v>0.7060022210507096</v>
      </c>
      <c r="R40" s="59">
        <v>0.5201289164587448</v>
      </c>
      <c r="S40" s="59">
        <v>0.8130946366048665</v>
      </c>
      <c r="T40" s="59">
        <v>0.43527686481453615</v>
      </c>
    </row>
    <row r="41" spans="1:20" ht="14.25">
      <c r="A41" s="149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1"/>
    </row>
    <row r="42" spans="1:20" ht="14.25">
      <c r="A42" s="197" t="s">
        <v>189</v>
      </c>
      <c r="B42" s="201" t="s">
        <v>190</v>
      </c>
      <c r="C42" s="42">
        <v>2008</v>
      </c>
      <c r="D42" s="58">
        <v>6.939996110462855</v>
      </c>
      <c r="E42" s="25">
        <v>1266.8142458187476</v>
      </c>
      <c r="F42" s="25">
        <v>1699.3546343835085</v>
      </c>
      <c r="G42" s="25">
        <v>182538.1780702841</v>
      </c>
      <c r="H42" s="25">
        <v>174344.3164807179</v>
      </c>
      <c r="I42" s="25">
        <v>63822.555685144594</v>
      </c>
      <c r="J42" s="25">
        <v>12.553993853196033</v>
      </c>
      <c r="K42" s="59">
        <v>1.0948020811724064</v>
      </c>
      <c r="L42" s="59">
        <v>1.0800220961655793</v>
      </c>
      <c r="M42" s="25">
        <v>52.59107616319838</v>
      </c>
      <c r="N42" s="60">
        <v>0.05204159423182447</v>
      </c>
      <c r="O42" s="60">
        <v>0.10847335813735348</v>
      </c>
      <c r="P42" s="59">
        <v>0.4746513860920682</v>
      </c>
      <c r="Q42" s="59">
        <v>0.6595350924815644</v>
      </c>
      <c r="R42" s="59">
        <v>1.0017708431460883</v>
      </c>
      <c r="S42" s="59">
        <v>0.9250170704785259</v>
      </c>
      <c r="T42" s="59">
        <v>0.8756723230917434</v>
      </c>
    </row>
    <row r="43" spans="1:20" ht="14.25">
      <c r="A43" s="197"/>
      <c r="B43" s="200"/>
      <c r="C43" s="42">
        <v>2009</v>
      </c>
      <c r="D43" s="34">
        <v>6.394231180877631</v>
      </c>
      <c r="E43" s="25">
        <v>1095.891907599001</v>
      </c>
      <c r="F43" s="25">
        <v>1598.6957320727793</v>
      </c>
      <c r="G43" s="25">
        <v>171387.59556838326</v>
      </c>
      <c r="H43" s="25">
        <v>164301.61384542682</v>
      </c>
      <c r="I43" s="25">
        <v>59294.979587714806</v>
      </c>
      <c r="J43" s="25">
        <v>12.459920106823965</v>
      </c>
      <c r="K43" s="59">
        <v>1.0508473854099345</v>
      </c>
      <c r="L43" s="59">
        <v>1.0481702583190722</v>
      </c>
      <c r="M43" s="25">
        <v>56.109276200523375</v>
      </c>
      <c r="N43" s="61">
        <v>0.0251074131114381</v>
      </c>
      <c r="O43" s="61">
        <v>0.052836745511082556</v>
      </c>
      <c r="P43" s="59">
        <v>0.4706034034004115</v>
      </c>
      <c r="Q43" s="59">
        <v>0.716271652924071</v>
      </c>
      <c r="R43" s="59">
        <v>1.020973131278882</v>
      </c>
      <c r="S43" s="59">
        <v>0.9788096561036802</v>
      </c>
      <c r="T43" s="59">
        <v>0.9434807680124976</v>
      </c>
    </row>
    <row r="44" spans="1:20" ht="14.25">
      <c r="A44" s="149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1"/>
    </row>
    <row r="45" spans="1:20" ht="14.25">
      <c r="A45" s="197" t="s">
        <v>191</v>
      </c>
      <c r="B45" s="201" t="s">
        <v>192</v>
      </c>
      <c r="C45" s="42">
        <v>2008</v>
      </c>
      <c r="D45" s="58">
        <v>4.290047892720307</v>
      </c>
      <c r="E45" s="25">
        <v>2699.128820881226</v>
      </c>
      <c r="F45" s="25">
        <v>15912.052542145593</v>
      </c>
      <c r="G45" s="25">
        <v>629160.5334899225</v>
      </c>
      <c r="H45" s="25">
        <v>385483.18727519136</v>
      </c>
      <c r="I45" s="25">
        <v>85912.63616898238</v>
      </c>
      <c r="J45" s="25">
        <v>16.680868227351965</v>
      </c>
      <c r="K45" s="59">
        <v>0.9072155571222892</v>
      </c>
      <c r="L45" s="59">
        <v>1.0452750217742326</v>
      </c>
      <c r="M45" s="25">
        <v>40.3249926412415</v>
      </c>
      <c r="N45" s="60">
        <v>-0.017880056081464066</v>
      </c>
      <c r="O45" s="60">
        <v>-0.05040642938779534</v>
      </c>
      <c r="P45" s="59">
        <v>0.3272133980689447</v>
      </c>
      <c r="Q45" s="59">
        <v>0.6925362338658495</v>
      </c>
      <c r="R45" s="59">
        <v>8.448569781533253</v>
      </c>
      <c r="S45" s="59">
        <v>0.9476552880721244</v>
      </c>
      <c r="T45" s="59">
        <v>1.3975006523660882</v>
      </c>
    </row>
    <row r="46" spans="1:20" ht="14.25">
      <c r="A46" s="197"/>
      <c r="B46" s="200"/>
      <c r="C46" s="42">
        <v>2009</v>
      </c>
      <c r="D46" s="34">
        <v>3.447970479704797</v>
      </c>
      <c r="E46" s="25">
        <v>1347.2101116236163</v>
      </c>
      <c r="F46" s="25">
        <v>13227.841460332103</v>
      </c>
      <c r="G46" s="25">
        <v>390725.5353702911</v>
      </c>
      <c r="H46" s="25">
        <v>202784.22115796234</v>
      </c>
      <c r="I46" s="25">
        <v>79530.95703125</v>
      </c>
      <c r="J46" s="25">
        <v>2.255213555816704</v>
      </c>
      <c r="K46" s="59">
        <v>0.8541421321174892</v>
      </c>
      <c r="L46" s="59">
        <v>0.9738395769809285</v>
      </c>
      <c r="M46" s="25">
        <v>42.809966752272764</v>
      </c>
      <c r="N46" s="61">
        <v>-0.017467071769304985</v>
      </c>
      <c r="O46" s="61">
        <v>-0.05898134683926489</v>
      </c>
      <c r="P46" s="59">
        <v>0.29313584404759435</v>
      </c>
      <c r="Q46" s="59">
        <v>0.6894246051261862</v>
      </c>
      <c r="R46" s="59">
        <v>6.887677506316291</v>
      </c>
      <c r="S46" s="59">
        <v>0.9218808309918584</v>
      </c>
      <c r="T46" s="59">
        <v>1.3908149506166338</v>
      </c>
    </row>
    <row r="47" spans="1:20" ht="14.25">
      <c r="A47" s="149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1"/>
    </row>
    <row r="48" spans="1:20" ht="14.25">
      <c r="A48" s="197" t="s">
        <v>193</v>
      </c>
      <c r="B48" s="200" t="s">
        <v>194</v>
      </c>
      <c r="C48" s="42">
        <v>2008</v>
      </c>
      <c r="D48" s="58">
        <v>2.0077333333333334</v>
      </c>
      <c r="E48" s="25">
        <v>501.9696202898551</v>
      </c>
      <c r="F48" s="25">
        <v>2279.8742649275364</v>
      </c>
      <c r="G48" s="25">
        <v>250018.07359369856</v>
      </c>
      <c r="H48" s="25">
        <v>222586.84131503114</v>
      </c>
      <c r="I48" s="25">
        <v>76395.46305011924</v>
      </c>
      <c r="J48" s="25">
        <v>2.5957702597751062</v>
      </c>
      <c r="K48" s="59">
        <v>1.0777655496942253</v>
      </c>
      <c r="L48" s="59">
        <v>1.1773265431859303</v>
      </c>
      <c r="M48" s="25">
        <v>29.415198560614503</v>
      </c>
      <c r="N48" s="60">
        <v>0.01262009079535689</v>
      </c>
      <c r="O48" s="60">
        <v>0.04823177613694958</v>
      </c>
      <c r="P48" s="59">
        <v>0.25737647499511596</v>
      </c>
      <c r="Q48" s="59">
        <v>0.6413589283656369</v>
      </c>
      <c r="R48" s="59">
        <v>1.2377843461085047</v>
      </c>
      <c r="S48" s="59">
        <v>0.8142331332908833</v>
      </c>
      <c r="T48" s="59">
        <v>0.7040879235331696</v>
      </c>
    </row>
    <row r="49" spans="1:20" ht="14.25">
      <c r="A49" s="197"/>
      <c r="B49" s="200"/>
      <c r="C49" s="42">
        <v>2009</v>
      </c>
      <c r="D49" s="34">
        <v>2.009029017857143</v>
      </c>
      <c r="E49" s="25">
        <v>369.7998816964286</v>
      </c>
      <c r="F49" s="25">
        <v>2512.993015625</v>
      </c>
      <c r="G49" s="25">
        <v>184068.95988533908</v>
      </c>
      <c r="H49" s="25">
        <v>169744.62832413937</v>
      </c>
      <c r="I49" s="25">
        <v>71395.97770111494</v>
      </c>
      <c r="J49" s="25">
        <v>1.1630072143384882</v>
      </c>
      <c r="K49" s="59">
        <v>1.0286393883997567</v>
      </c>
      <c r="L49" s="59">
        <v>1.160040561988202</v>
      </c>
      <c r="M49" s="25">
        <v>31.753698361245842</v>
      </c>
      <c r="N49" s="61">
        <v>0.0007068610667988516</v>
      </c>
      <c r="O49" s="61">
        <v>0.002824706512934729</v>
      </c>
      <c r="P49" s="59">
        <v>0.2524377361627363</v>
      </c>
      <c r="Q49" s="59">
        <v>0.636356137067919</v>
      </c>
      <c r="R49" s="59">
        <v>1.1422916934615586</v>
      </c>
      <c r="S49" s="59">
        <v>0.8135470884150031</v>
      </c>
      <c r="T49" s="59">
        <v>0.5168389966735389</v>
      </c>
    </row>
    <row r="50" spans="1:20" ht="14.25">
      <c r="A50" s="149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1"/>
    </row>
    <row r="51" spans="1:20" ht="14.25">
      <c r="A51" s="197" t="s">
        <v>195</v>
      </c>
      <c r="B51" s="201" t="s">
        <v>196</v>
      </c>
      <c r="C51" s="42">
        <v>2008</v>
      </c>
      <c r="D51" s="58">
        <v>2.769539428459197</v>
      </c>
      <c r="E51" s="25">
        <v>396.2200851419032</v>
      </c>
      <c r="F51" s="25">
        <v>657.9978659530591</v>
      </c>
      <c r="G51" s="25">
        <v>143063.5292895382</v>
      </c>
      <c r="H51" s="25">
        <v>131852.9321450581</v>
      </c>
      <c r="I51" s="25">
        <v>42330.689286162575</v>
      </c>
      <c r="J51" s="25">
        <v>16.50143784904535</v>
      </c>
      <c r="K51" s="59">
        <v>1.0920320750209047</v>
      </c>
      <c r="L51" s="59">
        <v>1.085706965086753</v>
      </c>
      <c r="M51" s="25">
        <v>63.00502114803943</v>
      </c>
      <c r="N51" s="60">
        <v>0.043780537127181954</v>
      </c>
      <c r="O51" s="60">
        <v>0.12809498966432253</v>
      </c>
      <c r="P51" s="59">
        <v>0.3331214913083173</v>
      </c>
      <c r="Q51" s="59">
        <v>0.538084508228066</v>
      </c>
      <c r="R51" s="59">
        <v>1.9576646965568965</v>
      </c>
      <c r="S51" s="59">
        <v>0.8970771857482033</v>
      </c>
      <c r="T51" s="59">
        <v>0.9000370071522507</v>
      </c>
    </row>
    <row r="52" spans="1:20" ht="14.25">
      <c r="A52" s="197"/>
      <c r="B52" s="200"/>
      <c r="C52" s="42">
        <v>2009</v>
      </c>
      <c r="D52" s="34">
        <v>2.701486499112398</v>
      </c>
      <c r="E52" s="25">
        <v>355.6530050453144</v>
      </c>
      <c r="F52" s="25">
        <v>710.553089040456</v>
      </c>
      <c r="G52" s="25">
        <v>131650.85413610912</v>
      </c>
      <c r="H52" s="25">
        <v>120639.09281348385</v>
      </c>
      <c r="I52" s="25">
        <v>42802.65829609937</v>
      </c>
      <c r="J52" s="25">
        <v>17.355497877640357</v>
      </c>
      <c r="K52" s="59">
        <v>1.0602478836791451</v>
      </c>
      <c r="L52" s="59">
        <v>1.049019414501557</v>
      </c>
      <c r="M52" s="25">
        <v>62.813598073472235</v>
      </c>
      <c r="N52" s="61">
        <v>0.022688925800103423</v>
      </c>
      <c r="O52" s="61">
        <v>0.06477057156372454</v>
      </c>
      <c r="P52" s="59">
        <v>0.351875892247948</v>
      </c>
      <c r="Q52" s="59">
        <v>0.546122979110383</v>
      </c>
      <c r="R52" s="59">
        <v>2.2772016192585633</v>
      </c>
      <c r="S52" s="59">
        <v>0.9169544135503769</v>
      </c>
      <c r="T52" s="59">
        <v>0.9829502967407968</v>
      </c>
    </row>
    <row r="53" spans="1:20" ht="14.25">
      <c r="A53" s="149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1"/>
    </row>
    <row r="54" spans="1:20" ht="14.25">
      <c r="A54" s="197" t="s">
        <v>197</v>
      </c>
      <c r="B54" s="201" t="s">
        <v>198</v>
      </c>
      <c r="C54" s="42">
        <v>2008</v>
      </c>
      <c r="D54" s="58">
        <v>14.992623626373627</v>
      </c>
      <c r="E54" s="25">
        <v>797.1608001373627</v>
      </c>
      <c r="F54" s="25">
        <v>547.3416462912088</v>
      </c>
      <c r="G54" s="25">
        <v>53170.20022666825</v>
      </c>
      <c r="H54" s="25">
        <v>52019.65581975752</v>
      </c>
      <c r="I54" s="25">
        <v>18132.358998884985</v>
      </c>
      <c r="J54" s="25">
        <v>12.29267751669327</v>
      </c>
      <c r="K54" s="59">
        <v>1.006949954186821</v>
      </c>
      <c r="L54" s="59">
        <v>1.0194913757080826</v>
      </c>
      <c r="M54" s="25">
        <v>85.42608887449691</v>
      </c>
      <c r="N54" s="60">
        <v>0.004183121015916724</v>
      </c>
      <c r="O54" s="60">
        <v>0.015548459566908283</v>
      </c>
      <c r="P54" s="59">
        <v>0.2645678038870084</v>
      </c>
      <c r="Q54" s="59">
        <v>0.5192908001464627</v>
      </c>
      <c r="R54" s="59">
        <v>0.8555735514501167</v>
      </c>
      <c r="S54" s="59">
        <v>0.9700920421658239</v>
      </c>
      <c r="T54" s="59">
        <v>1.1488377964484149</v>
      </c>
    </row>
    <row r="55" spans="1:20" ht="14.25">
      <c r="A55" s="197"/>
      <c r="B55" s="200"/>
      <c r="C55" s="42">
        <v>2009</v>
      </c>
      <c r="D55" s="34">
        <v>13.242853503184712</v>
      </c>
      <c r="E55" s="25">
        <v>677.6241974522293</v>
      </c>
      <c r="F55" s="25">
        <v>542.2263522292993</v>
      </c>
      <c r="G55" s="25">
        <v>51169.0473121424</v>
      </c>
      <c r="H55" s="25">
        <v>49997.109846050844</v>
      </c>
      <c r="I55" s="25">
        <v>18239.477126949376</v>
      </c>
      <c r="J55" s="25">
        <v>10.82014540511155</v>
      </c>
      <c r="K55" s="59">
        <v>0.9992983260673151</v>
      </c>
      <c r="L55" s="59">
        <v>1.0050585892664152</v>
      </c>
      <c r="M55" s="25">
        <v>86.55708851717799</v>
      </c>
      <c r="N55" s="61">
        <v>-0.007932254942276624</v>
      </c>
      <c r="O55" s="61">
        <v>-0.03009643049941789</v>
      </c>
      <c r="P55" s="59">
        <v>0.24940238222110012</v>
      </c>
      <c r="Q55" s="59">
        <v>0.4970712321726668</v>
      </c>
      <c r="R55" s="59">
        <v>0.8120906553706959</v>
      </c>
      <c r="S55" s="59">
        <v>0.9226918144294368</v>
      </c>
      <c r="T55" s="59">
        <v>1.0858860696905948</v>
      </c>
    </row>
    <row r="56" spans="1:20" ht="14.25">
      <c r="A56" s="149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1"/>
    </row>
    <row r="57" spans="1:20" ht="14.25">
      <c r="A57" s="197" t="s">
        <v>199</v>
      </c>
      <c r="B57" s="201" t="s">
        <v>367</v>
      </c>
      <c r="C57" s="42">
        <v>2008</v>
      </c>
      <c r="D57" s="58">
        <v>41.77</v>
      </c>
      <c r="E57" s="25">
        <v>3586.859</v>
      </c>
      <c r="F57" s="25">
        <v>10728.025285714286</v>
      </c>
      <c r="G57" s="25">
        <v>85871.6542973426</v>
      </c>
      <c r="H57" s="25">
        <v>83213.69745887343</v>
      </c>
      <c r="I57" s="25">
        <v>32366.89011252095</v>
      </c>
      <c r="J57" s="25">
        <v>0</v>
      </c>
      <c r="K57" s="59">
        <v>0.9626728289760538</v>
      </c>
      <c r="L57" s="59">
        <v>0.9556318026727609</v>
      </c>
      <c r="M57" s="25">
        <v>73.38285912938363</v>
      </c>
      <c r="N57" s="60">
        <v>-0.0138680585686762</v>
      </c>
      <c r="O57" s="60">
        <v>-0.21798267623942677</v>
      </c>
      <c r="P57" s="59">
        <v>0.05412390034182432</v>
      </c>
      <c r="Q57" s="59">
        <v>0.9347836441793834</v>
      </c>
      <c r="R57" s="59">
        <v>0.06284273426776327</v>
      </c>
      <c r="S57" s="59">
        <v>1.028134778998121</v>
      </c>
      <c r="T57" s="59">
        <v>0.7034567787250734</v>
      </c>
    </row>
    <row r="58" spans="1:20" ht="14.25">
      <c r="A58" s="197"/>
      <c r="B58" s="200"/>
      <c r="C58" s="42">
        <v>2009</v>
      </c>
      <c r="D58" s="34">
        <v>31.50625</v>
      </c>
      <c r="E58" s="25">
        <v>2592.75225</v>
      </c>
      <c r="F58" s="25">
        <v>5302.360375</v>
      </c>
      <c r="G58" s="25">
        <v>82293.26720888712</v>
      </c>
      <c r="H58" s="25">
        <v>82072.59670700258</v>
      </c>
      <c r="I58" s="25">
        <v>39363.487403292995</v>
      </c>
      <c r="J58" s="25">
        <v>0</v>
      </c>
      <c r="K58" s="59">
        <v>1.0351340418071622</v>
      </c>
      <c r="L58" s="59">
        <v>1.035304681813341</v>
      </c>
      <c r="M58" s="25">
        <v>59.671471250458715</v>
      </c>
      <c r="N58" s="61">
        <v>0.01114329308588479</v>
      </c>
      <c r="O58" s="61">
        <v>0.4959884103488507</v>
      </c>
      <c r="P58" s="59">
        <v>0.03625069523872187</v>
      </c>
      <c r="Q58" s="59">
        <v>0.9184428783756518</v>
      </c>
      <c r="R58" s="59">
        <v>0.0455711928196315</v>
      </c>
      <c r="S58" s="59">
        <v>1.0557796311031922</v>
      </c>
      <c r="T58" s="59">
        <v>0.8514814905729379</v>
      </c>
    </row>
    <row r="59" spans="1:20" ht="14.25">
      <c r="A59" s="149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1"/>
    </row>
    <row r="60" spans="1:20" ht="14.25">
      <c r="A60" s="197" t="s">
        <v>201</v>
      </c>
      <c r="B60" s="200" t="s">
        <v>202</v>
      </c>
      <c r="C60" s="42">
        <v>2008</v>
      </c>
      <c r="D60" s="58">
        <v>2.451388367729831</v>
      </c>
      <c r="E60" s="25">
        <v>169.53041463414635</v>
      </c>
      <c r="F60" s="25">
        <v>167.17362288930582</v>
      </c>
      <c r="G60" s="25">
        <v>69156.8977261421</v>
      </c>
      <c r="H60" s="25">
        <v>68080.87464315508</v>
      </c>
      <c r="I60" s="25">
        <v>26551.89615717249</v>
      </c>
      <c r="J60" s="25">
        <v>9.608723099847134</v>
      </c>
      <c r="K60" s="59">
        <v>1.0365168842211985</v>
      </c>
      <c r="L60" s="59">
        <v>1.0423147583571482</v>
      </c>
      <c r="M60" s="25">
        <v>73.46400117927703</v>
      </c>
      <c r="N60" s="60">
        <v>0.0249659582617602</v>
      </c>
      <c r="O60" s="60">
        <v>0.0624520854920411</v>
      </c>
      <c r="P60" s="59">
        <v>0.3833970414262212</v>
      </c>
      <c r="Q60" s="59">
        <v>0.587095500503173</v>
      </c>
      <c r="R60" s="59">
        <v>0.7468123820154239</v>
      </c>
      <c r="S60" s="59">
        <v>0.9224971248833307</v>
      </c>
      <c r="T60" s="59">
        <v>0.7950250508234704</v>
      </c>
    </row>
    <row r="61" spans="1:20" ht="14.25">
      <c r="A61" s="197"/>
      <c r="B61" s="200"/>
      <c r="C61" s="42">
        <v>2009</v>
      </c>
      <c r="D61" s="34">
        <v>2.3165739130434786</v>
      </c>
      <c r="E61" s="25">
        <v>158.05381739130436</v>
      </c>
      <c r="F61" s="25">
        <v>163.94688695652175</v>
      </c>
      <c r="G61" s="25">
        <v>68227.40103451123</v>
      </c>
      <c r="H61" s="25">
        <v>65555.47772948057</v>
      </c>
      <c r="I61" s="25">
        <v>26080.775958499435</v>
      </c>
      <c r="J61" s="25">
        <v>7.634372240810645</v>
      </c>
      <c r="K61" s="59">
        <v>1.0529152293069233</v>
      </c>
      <c r="L61" s="59">
        <v>1.0301882486106912</v>
      </c>
      <c r="M61" s="25">
        <v>75.83771114048967</v>
      </c>
      <c r="N61" s="61">
        <v>0.03557593267069854</v>
      </c>
      <c r="O61" s="61">
        <v>0.0845896889151425</v>
      </c>
      <c r="P61" s="59">
        <v>0.43080576678809873</v>
      </c>
      <c r="Q61" s="59">
        <v>0.6223186491149943</v>
      </c>
      <c r="R61" s="59">
        <v>0.8593720847917684</v>
      </c>
      <c r="S61" s="59">
        <v>0.9655562784187098</v>
      </c>
      <c r="T61" s="59">
        <v>0.8084062890781272</v>
      </c>
    </row>
    <row r="62" spans="1:20" ht="14.25">
      <c r="A62" s="149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1"/>
    </row>
    <row r="63" spans="1:20" ht="14.25">
      <c r="A63" s="197" t="s">
        <v>203</v>
      </c>
      <c r="B63" s="200" t="s">
        <v>204</v>
      </c>
      <c r="C63" s="42">
        <v>2008</v>
      </c>
      <c r="D63" s="58">
        <v>3.7527350427350425</v>
      </c>
      <c r="E63" s="25">
        <v>248.79996581196582</v>
      </c>
      <c r="F63" s="25">
        <v>412.5727851037851</v>
      </c>
      <c r="G63" s="25">
        <v>66298.30323183093</v>
      </c>
      <c r="H63" s="25">
        <v>64590.037058848415</v>
      </c>
      <c r="I63" s="25">
        <v>34174.826337486054</v>
      </c>
      <c r="J63" s="25">
        <v>2.4413046904380384</v>
      </c>
      <c r="K63" s="59">
        <v>1.1084390525083576</v>
      </c>
      <c r="L63" s="59">
        <v>1.1323482959055602</v>
      </c>
      <c r="M63" s="25">
        <v>63.877398514853766</v>
      </c>
      <c r="N63" s="60">
        <v>0.05323378720863321</v>
      </c>
      <c r="O63" s="60">
        <v>0.14152615214351832</v>
      </c>
      <c r="P63" s="59">
        <v>0.3602989491082095</v>
      </c>
      <c r="Q63" s="59">
        <v>0.7800952254960238</v>
      </c>
      <c r="R63" s="59">
        <v>0.534569309384245</v>
      </c>
      <c r="S63" s="59">
        <v>1.0031855771654752</v>
      </c>
      <c r="T63" s="59">
        <v>0.5554686334388398</v>
      </c>
    </row>
    <row r="64" spans="1:20" ht="14.25">
      <c r="A64" s="197"/>
      <c r="B64" s="200"/>
      <c r="C64" s="42">
        <v>2009</v>
      </c>
      <c r="D64" s="34">
        <v>3.792439024390244</v>
      </c>
      <c r="E64" s="25">
        <v>254.8824506387921</v>
      </c>
      <c r="F64" s="25">
        <v>411.55503600464573</v>
      </c>
      <c r="G64" s="25">
        <v>67208.0550272717</v>
      </c>
      <c r="H64" s="25">
        <v>66416.39149968303</v>
      </c>
      <c r="I64" s="25">
        <v>35413.17004002707</v>
      </c>
      <c r="J64" s="25">
        <v>2.0373617915873647</v>
      </c>
      <c r="K64" s="59">
        <v>1.0835261222749542</v>
      </c>
      <c r="L64" s="59">
        <v>1.1093826332989924</v>
      </c>
      <c r="M64" s="25">
        <v>66.14234949552585</v>
      </c>
      <c r="N64" s="61">
        <v>0.03810884404829481</v>
      </c>
      <c r="O64" s="61">
        <v>0.1065515167847925</v>
      </c>
      <c r="P64" s="59">
        <v>0.35221061764534517</v>
      </c>
      <c r="Q64" s="59">
        <v>0.788148000555588</v>
      </c>
      <c r="R64" s="59">
        <v>0.525276336129643</v>
      </c>
      <c r="S64" s="59">
        <v>1.0186279455280685</v>
      </c>
      <c r="T64" s="59">
        <v>0.5753752152545877</v>
      </c>
    </row>
    <row r="65" spans="1:20" ht="14.25">
      <c r="A65" s="149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1"/>
    </row>
    <row r="66" spans="1:20" ht="14.25">
      <c r="A66" s="197" t="s">
        <v>205</v>
      </c>
      <c r="B66" s="201" t="s">
        <v>206</v>
      </c>
      <c r="C66" s="42">
        <v>2008</v>
      </c>
      <c r="D66" s="58">
        <v>7.508804554079696</v>
      </c>
      <c r="E66" s="25">
        <v>1195.7521897533209</v>
      </c>
      <c r="F66" s="25">
        <v>1657.9862087286526</v>
      </c>
      <c r="G66" s="25">
        <v>159246.67916727738</v>
      </c>
      <c r="H66" s="25">
        <v>151704.74585180206</v>
      </c>
      <c r="I66" s="25">
        <v>48403.647078445545</v>
      </c>
      <c r="J66" s="25">
        <v>1.2941606431093033</v>
      </c>
      <c r="K66" s="59">
        <v>1.0125000952992542</v>
      </c>
      <c r="L66" s="59">
        <v>1.0121054038603354</v>
      </c>
      <c r="M66" s="25">
        <v>68.41682965785404</v>
      </c>
      <c r="N66" s="60">
        <v>0.008049913007313007</v>
      </c>
      <c r="O66" s="60">
        <v>0.01802338368170167</v>
      </c>
      <c r="P66" s="59">
        <v>0.43459669711203525</v>
      </c>
      <c r="Q66" s="59">
        <v>0.7048776801237163</v>
      </c>
      <c r="R66" s="59">
        <v>0.7716032591791143</v>
      </c>
      <c r="S66" s="59">
        <v>0.885432792695713</v>
      </c>
      <c r="T66" s="59">
        <v>0.3226412522427265</v>
      </c>
    </row>
    <row r="67" spans="1:20" ht="14.25">
      <c r="A67" s="197"/>
      <c r="B67" s="200"/>
      <c r="C67" s="42">
        <v>2009</v>
      </c>
      <c r="D67" s="34">
        <v>6.874560143626571</v>
      </c>
      <c r="E67" s="25">
        <v>1021.3870700179533</v>
      </c>
      <c r="F67" s="25">
        <v>1529.5922046678636</v>
      </c>
      <c r="G67" s="25">
        <v>148574.89769216505</v>
      </c>
      <c r="H67" s="25">
        <v>145369.60432265291</v>
      </c>
      <c r="I67" s="25">
        <v>44762.53953247866</v>
      </c>
      <c r="J67" s="25">
        <v>1.9446000048684595</v>
      </c>
      <c r="K67" s="59">
        <v>0.9216652436334342</v>
      </c>
      <c r="L67" s="59">
        <v>0.9821559912832811</v>
      </c>
      <c r="M67" s="25">
        <v>71.18092485761932</v>
      </c>
      <c r="N67" s="61">
        <v>-0.0565848908108334</v>
      </c>
      <c r="O67" s="61">
        <v>-0.1376241762790506</v>
      </c>
      <c r="P67" s="59">
        <v>0.39325758007210987</v>
      </c>
      <c r="Q67" s="59">
        <v>0.7104562906593128</v>
      </c>
      <c r="R67" s="59">
        <v>0.6962875956217152</v>
      </c>
      <c r="S67" s="59">
        <v>0.9021474307853357</v>
      </c>
      <c r="T67" s="59">
        <v>0.39960186229072137</v>
      </c>
    </row>
    <row r="68" spans="1:20" ht="14.25">
      <c r="A68" s="149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1"/>
    </row>
    <row r="69" spans="1:20" ht="14.25">
      <c r="A69" s="197" t="s">
        <v>207</v>
      </c>
      <c r="B69" s="200" t="s">
        <v>208</v>
      </c>
      <c r="C69" s="42">
        <v>2008</v>
      </c>
      <c r="D69" s="58">
        <v>3.4961886792452828</v>
      </c>
      <c r="E69" s="25">
        <v>214.0657245283019</v>
      </c>
      <c r="F69" s="25">
        <v>190.92553207547172</v>
      </c>
      <c r="G69" s="25">
        <v>61228.31007350323</v>
      </c>
      <c r="H69" s="25">
        <v>60175.83316243745</v>
      </c>
      <c r="I69" s="25">
        <v>21289.312350915825</v>
      </c>
      <c r="J69" s="25">
        <v>6.981606508677604</v>
      </c>
      <c r="K69" s="59">
        <v>1.0075639533553673</v>
      </c>
      <c r="L69" s="59">
        <v>1.014773809515431</v>
      </c>
      <c r="M69" s="25">
        <v>81.13278681723195</v>
      </c>
      <c r="N69" s="60">
        <v>0.0001785340467919467</v>
      </c>
      <c r="O69" s="60">
        <v>0.000548839386093584</v>
      </c>
      <c r="P69" s="59">
        <v>0.3044662979602347</v>
      </c>
      <c r="Q69" s="59">
        <v>0.5395109297379719</v>
      </c>
      <c r="R69" s="59">
        <v>0.6611789487967117</v>
      </c>
      <c r="S69" s="59">
        <v>0.9026701201850545</v>
      </c>
      <c r="T69" s="59">
        <v>0.7295572968782118</v>
      </c>
    </row>
    <row r="70" spans="1:20" ht="14.25">
      <c r="A70" s="197"/>
      <c r="B70" s="200"/>
      <c r="C70" s="42">
        <v>2009</v>
      </c>
      <c r="D70" s="34">
        <v>3.3907257072570722</v>
      </c>
      <c r="E70" s="25">
        <v>197.37403198031978</v>
      </c>
      <c r="F70" s="25">
        <v>186.54205781057811</v>
      </c>
      <c r="G70" s="25">
        <v>58209.96713414059</v>
      </c>
      <c r="H70" s="25">
        <v>57416.10862420466</v>
      </c>
      <c r="I70" s="25">
        <v>22058.6271067161</v>
      </c>
      <c r="J70" s="25">
        <v>6.642494109811421</v>
      </c>
      <c r="K70" s="59">
        <v>1.0149762312640402</v>
      </c>
      <c r="L70" s="59">
        <v>1.0168725282318931</v>
      </c>
      <c r="M70" s="25">
        <v>80.72030000591204</v>
      </c>
      <c r="N70" s="61">
        <v>0.009195290569209657</v>
      </c>
      <c r="O70" s="61">
        <v>0.027751219294570844</v>
      </c>
      <c r="P70" s="59">
        <v>0.3404748648334982</v>
      </c>
      <c r="Q70" s="59">
        <v>0.577520096391705</v>
      </c>
      <c r="R70" s="59">
        <v>0.7572791027977295</v>
      </c>
      <c r="S70" s="59">
        <v>0.9803140705100862</v>
      </c>
      <c r="T70" s="59">
        <v>0.7937870319107514</v>
      </c>
    </row>
    <row r="71" spans="1:20" ht="14.25">
      <c r="A71" s="149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1"/>
    </row>
    <row r="72" spans="1:20" ht="14.25">
      <c r="A72" s="197"/>
      <c r="B72" s="200" t="s">
        <v>5</v>
      </c>
      <c r="C72" s="42">
        <v>2008</v>
      </c>
      <c r="D72" s="58">
        <v>9.822760159239955</v>
      </c>
      <c r="E72" s="25">
        <v>1645.385780756582</v>
      </c>
      <c r="F72" s="25">
        <v>2005.8498387214647</v>
      </c>
      <c r="G72" s="25">
        <v>167507.47794740976</v>
      </c>
      <c r="H72" s="25">
        <v>161655.7156647957</v>
      </c>
      <c r="I72" s="25">
        <v>35278.828458064534</v>
      </c>
      <c r="J72" s="25">
        <v>29.741455148267214</v>
      </c>
      <c r="K72" s="59">
        <v>1.0277161492027194</v>
      </c>
      <c r="L72" s="59">
        <v>1.0431235952912694</v>
      </c>
      <c r="M72" s="25">
        <v>60.592843108011216</v>
      </c>
      <c r="N72" s="60">
        <v>0.01666823116237869</v>
      </c>
      <c r="O72" s="60">
        <v>0.046377249129458155</v>
      </c>
      <c r="P72" s="59">
        <v>0.34845176723514915</v>
      </c>
      <c r="Q72" s="59">
        <v>0.6307068628606552</v>
      </c>
      <c r="R72" s="59">
        <v>0.9491792464996132</v>
      </c>
      <c r="S72" s="59">
        <v>0.8876257725420001</v>
      </c>
      <c r="T72" s="59">
        <v>0.956730649366127</v>
      </c>
    </row>
    <row r="73" spans="1:20" ht="14.25">
      <c r="A73" s="197"/>
      <c r="B73" s="200"/>
      <c r="C73" s="42">
        <v>2009</v>
      </c>
      <c r="D73" s="34">
        <v>8.903916915598272</v>
      </c>
      <c r="E73" s="25">
        <v>1332.9541134571498</v>
      </c>
      <c r="F73" s="25">
        <v>1935.2085486947326</v>
      </c>
      <c r="G73" s="25">
        <v>149704.23984101004</v>
      </c>
      <c r="H73" s="25">
        <v>144673.0861065875</v>
      </c>
      <c r="I73" s="25">
        <v>34167.51398917108</v>
      </c>
      <c r="J73" s="25">
        <v>27.99525559131244</v>
      </c>
      <c r="K73" s="59">
        <v>1.0140864779148981</v>
      </c>
      <c r="L73" s="59">
        <v>1.0299052757607352</v>
      </c>
      <c r="M73" s="25">
        <v>63.43529574238025</v>
      </c>
      <c r="N73" s="61">
        <v>0.0053204869415456315</v>
      </c>
      <c r="O73" s="61">
        <v>0.015146349391708513</v>
      </c>
      <c r="P73" s="59">
        <v>0.35140673481887363</v>
      </c>
      <c r="Q73" s="59">
        <v>0.6466715914680388</v>
      </c>
      <c r="R73" s="59">
        <v>0.9349454562130115</v>
      </c>
      <c r="S73" s="59">
        <v>0.898517123977698</v>
      </c>
      <c r="T73" s="59">
        <v>0.9497309790307473</v>
      </c>
    </row>
  </sheetData>
  <sheetProtection/>
  <mergeCells count="85">
    <mergeCell ref="A72:A73"/>
    <mergeCell ref="B72:B73"/>
    <mergeCell ref="A56:T56"/>
    <mergeCell ref="A59:T59"/>
    <mergeCell ref="A62:T62"/>
    <mergeCell ref="A65:T65"/>
    <mergeCell ref="A68:T68"/>
    <mergeCell ref="A71:T71"/>
    <mergeCell ref="A66:A67"/>
    <mergeCell ref="B66:B67"/>
    <mergeCell ref="A69:A70"/>
    <mergeCell ref="B69:B70"/>
    <mergeCell ref="A41:T41"/>
    <mergeCell ref="A44:T44"/>
    <mergeCell ref="A47:T47"/>
    <mergeCell ref="A50:T50"/>
    <mergeCell ref="A53:T53"/>
    <mergeCell ref="A48:A49"/>
    <mergeCell ref="B48:B49"/>
    <mergeCell ref="A51:A52"/>
    <mergeCell ref="B51:B52"/>
    <mergeCell ref="A32:T32"/>
    <mergeCell ref="B30:B31"/>
    <mergeCell ref="A30:A31"/>
    <mergeCell ref="A27:A28"/>
    <mergeCell ref="B27:B28"/>
    <mergeCell ref="A38:T38"/>
    <mergeCell ref="B42:B43"/>
    <mergeCell ref="A45:A46"/>
    <mergeCell ref="B45:B46"/>
    <mergeCell ref="A57:A58"/>
    <mergeCell ref="B57:B58"/>
    <mergeCell ref="A60:A61"/>
    <mergeCell ref="B60:B61"/>
    <mergeCell ref="A63:A64"/>
    <mergeCell ref="B63:B64"/>
    <mergeCell ref="G5:I7"/>
    <mergeCell ref="J5:J7"/>
    <mergeCell ref="K5:M7"/>
    <mergeCell ref="K8:K14"/>
    <mergeCell ref="L8:L14"/>
    <mergeCell ref="A54:A55"/>
    <mergeCell ref="B54:B55"/>
    <mergeCell ref="A39:A40"/>
    <mergeCell ref="B39:B40"/>
    <mergeCell ref="A42:A43"/>
    <mergeCell ref="B33:B34"/>
    <mergeCell ref="A33:A34"/>
    <mergeCell ref="A36:A37"/>
    <mergeCell ref="B36:B37"/>
    <mergeCell ref="A35:T35"/>
    <mergeCell ref="A17:T17"/>
    <mergeCell ref="A20:T20"/>
    <mergeCell ref="A23:T23"/>
    <mergeCell ref="A26:T26"/>
    <mergeCell ref="A29:T29"/>
    <mergeCell ref="O8:O14"/>
    <mergeCell ref="P8:P14"/>
    <mergeCell ref="Q8:Q14"/>
    <mergeCell ref="M8:M13"/>
    <mergeCell ref="S8:S14"/>
    <mergeCell ref="N5:O7"/>
    <mergeCell ref="P5:Q7"/>
    <mergeCell ref="R5:T7"/>
    <mergeCell ref="T8:T14"/>
    <mergeCell ref="A24:A25"/>
    <mergeCell ref="B24:B25"/>
    <mergeCell ref="I8:I13"/>
    <mergeCell ref="B21:B22"/>
    <mergeCell ref="N8:N14"/>
    <mergeCell ref="D8:D14"/>
    <mergeCell ref="E8:E13"/>
    <mergeCell ref="F8:F13"/>
    <mergeCell ref="G8:G13"/>
    <mergeCell ref="H8:H13"/>
    <mergeCell ref="A15:A16"/>
    <mergeCell ref="B15:B16"/>
    <mergeCell ref="A18:A19"/>
    <mergeCell ref="B18:B19"/>
    <mergeCell ref="A21:A22"/>
    <mergeCell ref="R8:R14"/>
    <mergeCell ref="J8:J13"/>
    <mergeCell ref="A5:B14"/>
    <mergeCell ref="C5:C14"/>
    <mergeCell ref="D5:F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31.7109375" style="0" customWidth="1"/>
    <col min="3" max="3" width="9.8515625" style="0" bestFit="1" customWidth="1"/>
    <col min="4" max="4" width="13.57421875" style="0" bestFit="1" customWidth="1"/>
    <col min="5" max="6" width="15.421875" style="0" bestFit="1" customWidth="1"/>
    <col min="7" max="9" width="14.421875" style="0" bestFit="1" customWidth="1"/>
    <col min="10" max="10" width="16.421875" style="0" bestFit="1" customWidth="1"/>
  </cols>
  <sheetData>
    <row r="1" spans="1:2" ht="14.25">
      <c r="A1" s="1" t="s">
        <v>248</v>
      </c>
      <c r="B1" s="1"/>
    </row>
    <row r="2" spans="1:2" ht="14.25">
      <c r="A2" s="1" t="s">
        <v>249</v>
      </c>
      <c r="B2" s="1"/>
    </row>
    <row r="3" spans="1:2" ht="14.25">
      <c r="A3" s="1"/>
      <c r="B3" s="22"/>
    </row>
    <row r="4" spans="2:10" ht="14.25">
      <c r="B4" s="21"/>
      <c r="C4" s="245"/>
      <c r="D4" s="245"/>
      <c r="J4" s="68" t="s">
        <v>250</v>
      </c>
    </row>
    <row r="5" spans="1:10" ht="15" customHeight="1">
      <c r="A5" s="214" t="s">
        <v>251</v>
      </c>
      <c r="B5" s="215"/>
      <c r="C5" s="208" t="s">
        <v>252</v>
      </c>
      <c r="D5" s="208" t="s">
        <v>253</v>
      </c>
      <c r="E5" s="208" t="s">
        <v>254</v>
      </c>
      <c r="F5" s="208" t="s">
        <v>255</v>
      </c>
      <c r="G5" s="205" t="s">
        <v>149</v>
      </c>
      <c r="H5" s="205" t="s">
        <v>150</v>
      </c>
      <c r="I5" s="208" t="s">
        <v>256</v>
      </c>
      <c r="J5" s="208" t="s">
        <v>257</v>
      </c>
    </row>
    <row r="6" spans="1:10" ht="14.25">
      <c r="A6" s="212"/>
      <c r="B6" s="203"/>
      <c r="C6" s="206"/>
      <c r="D6" s="206"/>
      <c r="E6" s="206"/>
      <c r="F6" s="206"/>
      <c r="G6" s="206"/>
      <c r="H6" s="206"/>
      <c r="I6" s="206"/>
      <c r="J6" s="206"/>
    </row>
    <row r="7" spans="1:10" ht="14.25">
      <c r="A7" s="212"/>
      <c r="B7" s="203"/>
      <c r="C7" s="206"/>
      <c r="D7" s="206"/>
      <c r="E7" s="206"/>
      <c r="F7" s="206"/>
      <c r="G7" s="206"/>
      <c r="H7" s="206"/>
      <c r="I7" s="206"/>
      <c r="J7" s="206"/>
    </row>
    <row r="8" spans="1:10" ht="14.25">
      <c r="A8" s="213"/>
      <c r="B8" s="204"/>
      <c r="C8" s="207"/>
      <c r="D8" s="207"/>
      <c r="E8" s="207"/>
      <c r="F8" s="207"/>
      <c r="G8" s="207"/>
      <c r="H8" s="207"/>
      <c r="I8" s="207"/>
      <c r="J8" s="207"/>
    </row>
    <row r="9" spans="1:10" ht="14.25">
      <c r="A9" s="188" t="s">
        <v>27</v>
      </c>
      <c r="B9" s="199" t="s">
        <v>258</v>
      </c>
      <c r="C9" s="199"/>
      <c r="D9" s="199"/>
      <c r="E9" s="199"/>
      <c r="F9" s="199"/>
      <c r="G9" s="199"/>
      <c r="H9" s="199"/>
      <c r="I9" s="199"/>
      <c r="J9" s="199"/>
    </row>
    <row r="10" spans="1:10" ht="14.25">
      <c r="A10" s="189"/>
      <c r="B10" s="42">
        <v>2008</v>
      </c>
      <c r="C10" s="33">
        <v>18192</v>
      </c>
      <c r="D10" s="34">
        <v>837.54</v>
      </c>
      <c r="E10" s="25">
        <v>2146923.886</v>
      </c>
      <c r="F10" s="25">
        <v>371173.786</v>
      </c>
      <c r="G10" s="25">
        <v>272822.079</v>
      </c>
      <c r="H10" s="25">
        <v>181638.797</v>
      </c>
      <c r="I10" s="25">
        <f>+G10-H10</f>
        <v>91183.28200000004</v>
      </c>
      <c r="J10" s="25">
        <v>8397284.99</v>
      </c>
    </row>
    <row r="11" spans="1:10" ht="14.25">
      <c r="A11" s="190"/>
      <c r="B11" s="42">
        <v>2009</v>
      </c>
      <c r="C11" s="33">
        <v>19171</v>
      </c>
      <c r="D11" s="34">
        <v>854.03</v>
      </c>
      <c r="E11" s="25">
        <v>1747711.446</v>
      </c>
      <c r="F11" s="25">
        <v>315027.486</v>
      </c>
      <c r="G11" s="25">
        <v>231288.16</v>
      </c>
      <c r="H11" s="25">
        <v>319609.014</v>
      </c>
      <c r="I11" s="25">
        <v>-88320.85400000002</v>
      </c>
      <c r="J11" s="25">
        <v>9445766.29</v>
      </c>
    </row>
    <row r="12" spans="1:10" ht="14.25">
      <c r="A12" s="188" t="s">
        <v>103</v>
      </c>
      <c r="B12" s="199" t="s">
        <v>259</v>
      </c>
      <c r="C12" s="199"/>
      <c r="D12" s="199"/>
      <c r="E12" s="199"/>
      <c r="F12" s="199"/>
      <c r="G12" s="199"/>
      <c r="H12" s="199"/>
      <c r="I12" s="199"/>
      <c r="J12" s="199"/>
    </row>
    <row r="13" spans="1:10" ht="14.25">
      <c r="A13" s="189"/>
      <c r="B13" s="42">
        <v>2008</v>
      </c>
      <c r="C13" s="33">
        <v>10794</v>
      </c>
      <c r="D13" s="34">
        <v>10979.3</v>
      </c>
      <c r="E13" s="25">
        <v>1887169.407</v>
      </c>
      <c r="F13" s="25">
        <v>411279.491</v>
      </c>
      <c r="G13" s="25">
        <v>162731.555</v>
      </c>
      <c r="H13" s="25">
        <v>78774.844</v>
      </c>
      <c r="I13" s="25">
        <f>+G13-H13</f>
        <v>83956.711</v>
      </c>
      <c r="J13" s="25">
        <v>3411094.031</v>
      </c>
    </row>
    <row r="14" spans="1:10" ht="14.25">
      <c r="A14" s="190"/>
      <c r="B14" s="42">
        <v>2009</v>
      </c>
      <c r="C14" s="33">
        <v>11493</v>
      </c>
      <c r="D14" s="34">
        <v>11643.5</v>
      </c>
      <c r="E14" s="25">
        <v>1648500.401</v>
      </c>
      <c r="F14" s="25">
        <v>277604.372</v>
      </c>
      <c r="G14" s="25">
        <v>106277.565</v>
      </c>
      <c r="H14" s="25">
        <v>93768.859</v>
      </c>
      <c r="I14" s="25">
        <v>12508.706000000006</v>
      </c>
      <c r="J14" s="25">
        <v>3921877.967</v>
      </c>
    </row>
    <row r="15" spans="1:10" ht="14.25">
      <c r="A15" s="152" t="s">
        <v>105</v>
      </c>
      <c r="B15" s="172" t="s">
        <v>260</v>
      </c>
      <c r="C15" s="173"/>
      <c r="D15" s="173"/>
      <c r="E15" s="173"/>
      <c r="F15" s="173"/>
      <c r="G15" s="173"/>
      <c r="H15" s="173"/>
      <c r="I15" s="173"/>
      <c r="J15" s="174"/>
    </row>
    <row r="16" spans="1:10" ht="14.25">
      <c r="A16" s="153"/>
      <c r="B16" s="42">
        <v>2008</v>
      </c>
      <c r="C16" s="33">
        <v>16408</v>
      </c>
      <c r="D16" s="34">
        <v>63612.25</v>
      </c>
      <c r="E16" s="25">
        <v>10298465.133</v>
      </c>
      <c r="F16" s="25">
        <v>1771280.288</v>
      </c>
      <c r="G16" s="25">
        <v>476697.878</v>
      </c>
      <c r="H16" s="25">
        <v>410552.748</v>
      </c>
      <c r="I16" s="25">
        <f>+G16-H16</f>
        <v>66145.13</v>
      </c>
      <c r="J16" s="25">
        <v>11862189.914</v>
      </c>
    </row>
    <row r="17" spans="1:10" ht="14.25">
      <c r="A17" s="154"/>
      <c r="B17" s="42">
        <v>2009</v>
      </c>
      <c r="C17" s="33">
        <v>16827</v>
      </c>
      <c r="D17" s="34">
        <v>64892.34</v>
      </c>
      <c r="E17" s="25">
        <v>8899658.769</v>
      </c>
      <c r="F17" s="25">
        <v>1515693.37</v>
      </c>
      <c r="G17" s="25">
        <v>346513.764</v>
      </c>
      <c r="H17" s="25">
        <v>307793.064</v>
      </c>
      <c r="I17" s="25">
        <v>38720.70000000001</v>
      </c>
      <c r="J17" s="25">
        <v>11469919.317</v>
      </c>
    </row>
    <row r="18" spans="1:10" ht="14.25">
      <c r="A18" s="152" t="s">
        <v>107</v>
      </c>
      <c r="B18" s="172" t="s">
        <v>261</v>
      </c>
      <c r="C18" s="173"/>
      <c r="D18" s="173"/>
      <c r="E18" s="173"/>
      <c r="F18" s="173"/>
      <c r="G18" s="173"/>
      <c r="H18" s="173"/>
      <c r="I18" s="173"/>
      <c r="J18" s="174"/>
    </row>
    <row r="19" spans="1:10" ht="14.25">
      <c r="A19" s="153"/>
      <c r="B19" s="42">
        <v>2008</v>
      </c>
      <c r="C19" s="33">
        <v>5052</v>
      </c>
      <c r="D19" s="34">
        <v>102456.53</v>
      </c>
      <c r="E19" s="25">
        <v>18948049.731</v>
      </c>
      <c r="F19" s="25">
        <v>4063055.602</v>
      </c>
      <c r="G19" s="25">
        <v>691324.513</v>
      </c>
      <c r="H19" s="25">
        <v>415682.83</v>
      </c>
      <c r="I19" s="25">
        <f>+G19-H19</f>
        <v>275641.683</v>
      </c>
      <c r="J19" s="25">
        <v>18751381.788</v>
      </c>
    </row>
    <row r="20" spans="1:10" ht="14.25">
      <c r="A20" s="154"/>
      <c r="B20" s="42">
        <v>2009</v>
      </c>
      <c r="C20" s="33">
        <v>4964</v>
      </c>
      <c r="D20" s="34">
        <v>100534.72</v>
      </c>
      <c r="E20" s="25">
        <v>15357198.091</v>
      </c>
      <c r="F20" s="25">
        <v>2734934.96</v>
      </c>
      <c r="G20" s="25">
        <v>578685.875</v>
      </c>
      <c r="H20" s="25">
        <v>335349.169</v>
      </c>
      <c r="I20" s="25">
        <v>243336.706</v>
      </c>
      <c r="J20" s="25">
        <v>18647669.224</v>
      </c>
    </row>
    <row r="21" spans="1:10" ht="14.25">
      <c r="A21" s="152" t="s">
        <v>109</v>
      </c>
      <c r="B21" s="172" t="s">
        <v>262</v>
      </c>
      <c r="C21" s="173"/>
      <c r="D21" s="173"/>
      <c r="E21" s="173"/>
      <c r="F21" s="173"/>
      <c r="G21" s="173"/>
      <c r="H21" s="173"/>
      <c r="I21" s="173"/>
      <c r="J21" s="174"/>
    </row>
    <row r="22" spans="1:10" ht="14.25">
      <c r="A22" s="153"/>
      <c r="B22" s="42">
        <v>2008</v>
      </c>
      <c r="C22" s="33">
        <v>1278</v>
      </c>
      <c r="D22" s="34">
        <v>131211.4</v>
      </c>
      <c r="E22" s="25">
        <v>20878426.667</v>
      </c>
      <c r="F22" s="25">
        <v>5038961.43</v>
      </c>
      <c r="G22" s="25">
        <v>731361.487</v>
      </c>
      <c r="H22" s="25">
        <v>308192.475</v>
      </c>
      <c r="I22" s="25">
        <f>+G22-H22</f>
        <v>423169.012</v>
      </c>
      <c r="J22" s="25">
        <v>23426751.093</v>
      </c>
    </row>
    <row r="23" spans="1:10" ht="14.25">
      <c r="A23" s="154"/>
      <c r="B23" s="42">
        <v>2009</v>
      </c>
      <c r="C23" s="33">
        <v>1204</v>
      </c>
      <c r="D23" s="34">
        <v>124023.46</v>
      </c>
      <c r="E23" s="25">
        <v>18304246.996</v>
      </c>
      <c r="F23" s="25">
        <v>4383008.071</v>
      </c>
      <c r="G23" s="25">
        <v>574834.505</v>
      </c>
      <c r="H23" s="25">
        <v>502969.66</v>
      </c>
      <c r="I23" s="25">
        <v>71864.84500000003</v>
      </c>
      <c r="J23" s="25">
        <v>23739368.702</v>
      </c>
    </row>
    <row r="24" spans="1:10" ht="14.25">
      <c r="A24" s="152" t="s">
        <v>111</v>
      </c>
      <c r="B24" s="172" t="s">
        <v>263</v>
      </c>
      <c r="C24" s="173"/>
      <c r="D24" s="173"/>
      <c r="E24" s="173"/>
      <c r="F24" s="173"/>
      <c r="G24" s="173"/>
      <c r="H24" s="173"/>
      <c r="I24" s="173"/>
      <c r="J24" s="174"/>
    </row>
    <row r="25" spans="1:10" ht="14.25">
      <c r="A25" s="153"/>
      <c r="B25" s="42">
        <v>2008</v>
      </c>
      <c r="C25" s="33">
        <v>167</v>
      </c>
      <c r="D25" s="34">
        <v>59245.09</v>
      </c>
      <c r="E25" s="25">
        <v>8160774.294</v>
      </c>
      <c r="F25" s="25">
        <v>2629291.167</v>
      </c>
      <c r="G25" s="25">
        <v>279925.334</v>
      </c>
      <c r="H25" s="25">
        <v>170598.258</v>
      </c>
      <c r="I25" s="25">
        <f>+G25-H25</f>
        <v>109327.07599999997</v>
      </c>
      <c r="J25" s="25">
        <v>9427444.947</v>
      </c>
    </row>
    <row r="26" spans="1:10" ht="14.25">
      <c r="A26" s="154"/>
      <c r="B26" s="42">
        <v>2009</v>
      </c>
      <c r="C26" s="33">
        <v>136</v>
      </c>
      <c r="D26" s="34">
        <v>48342.44</v>
      </c>
      <c r="E26" s="25">
        <v>6191795.033</v>
      </c>
      <c r="F26" s="25">
        <v>2029340.77</v>
      </c>
      <c r="G26" s="25">
        <v>194639.308</v>
      </c>
      <c r="H26" s="25">
        <v>180409.439</v>
      </c>
      <c r="I26" s="25">
        <v>14229.868999999977</v>
      </c>
      <c r="J26" s="25">
        <v>7937340.027</v>
      </c>
    </row>
    <row r="27" spans="1:10" ht="14.25">
      <c r="A27" s="152" t="s">
        <v>131</v>
      </c>
      <c r="B27" s="172" t="s">
        <v>264</v>
      </c>
      <c r="C27" s="173"/>
      <c r="D27" s="173"/>
      <c r="E27" s="173"/>
      <c r="F27" s="173"/>
      <c r="G27" s="173"/>
      <c r="H27" s="173"/>
      <c r="I27" s="173"/>
      <c r="J27" s="174"/>
    </row>
    <row r="28" spans="1:10" ht="14.25">
      <c r="A28" s="153"/>
      <c r="B28" s="42">
        <v>2008</v>
      </c>
      <c r="C28" s="33">
        <v>106</v>
      </c>
      <c r="D28" s="34">
        <v>142411.95</v>
      </c>
      <c r="E28" s="25">
        <v>23235315.324</v>
      </c>
      <c r="F28" s="25">
        <v>9579072.571</v>
      </c>
      <c r="G28" s="25">
        <v>745206.506</v>
      </c>
      <c r="H28" s="25">
        <v>138096.112</v>
      </c>
      <c r="I28" s="25">
        <f>+G28-H28</f>
        <v>607110.3940000001</v>
      </c>
      <c r="J28" s="25">
        <v>29022027.301</v>
      </c>
    </row>
    <row r="29" spans="1:10" ht="14.25">
      <c r="A29" s="154"/>
      <c r="B29" s="42">
        <v>2009</v>
      </c>
      <c r="C29" s="33">
        <v>102</v>
      </c>
      <c r="D29" s="34">
        <v>129603.92</v>
      </c>
      <c r="E29" s="25">
        <v>19693117.117</v>
      </c>
      <c r="F29" s="25">
        <v>7721248.595</v>
      </c>
      <c r="G29" s="25">
        <v>633173.325</v>
      </c>
      <c r="H29" s="25">
        <v>376087.64</v>
      </c>
      <c r="I29" s="25">
        <v>257085.68499999994</v>
      </c>
      <c r="J29" s="25">
        <v>29139993.622</v>
      </c>
    </row>
    <row r="30" spans="1:10" ht="14.25">
      <c r="A30" s="242"/>
      <c r="B30" s="172" t="s">
        <v>265</v>
      </c>
      <c r="C30" s="173"/>
      <c r="D30" s="173"/>
      <c r="E30" s="173"/>
      <c r="F30" s="173"/>
      <c r="G30" s="173"/>
      <c r="H30" s="173"/>
      <c r="I30" s="173"/>
      <c r="J30" s="174"/>
    </row>
    <row r="31" spans="1:10" ht="14.25">
      <c r="A31" s="243"/>
      <c r="B31" s="42">
        <v>2008</v>
      </c>
      <c r="C31" s="33">
        <v>51997</v>
      </c>
      <c r="D31" s="34">
        <v>510754.06</v>
      </c>
      <c r="E31" s="25">
        <v>85555124.442</v>
      </c>
      <c r="F31" s="25">
        <v>23864114.335</v>
      </c>
      <c r="G31" s="25">
        <v>3360069.352</v>
      </c>
      <c r="H31" s="25">
        <v>1703536.064</v>
      </c>
      <c r="I31" s="25">
        <f>(+I10+I13+I16+I19+I22+I25+I28)</f>
        <v>1656533.288</v>
      </c>
      <c r="J31" s="25">
        <v>104298174.064</v>
      </c>
    </row>
    <row r="32" spans="1:10" ht="14.25">
      <c r="A32" s="244"/>
      <c r="B32" s="42">
        <v>2009</v>
      </c>
      <c r="C32" s="33">
        <v>53897</v>
      </c>
      <c r="D32" s="34">
        <v>479894.41</v>
      </c>
      <c r="E32" s="25">
        <v>71842227.853</v>
      </c>
      <c r="F32" s="25">
        <v>18976857.623999998</v>
      </c>
      <c r="G32" s="25">
        <v>2665412.502</v>
      </c>
      <c r="H32" s="25">
        <v>2115986.845</v>
      </c>
      <c r="I32" s="25">
        <v>549425.6569999999</v>
      </c>
      <c r="J32" s="25">
        <v>104301935.14899999</v>
      </c>
    </row>
  </sheetData>
  <sheetProtection/>
  <mergeCells count="26">
    <mergeCell ref="G5:G8"/>
    <mergeCell ref="H5:H8"/>
    <mergeCell ref="I5:I8"/>
    <mergeCell ref="J5:J8"/>
    <mergeCell ref="C4:D4"/>
    <mergeCell ref="A5:B8"/>
    <mergeCell ref="C5:C8"/>
    <mergeCell ref="D5:D8"/>
    <mergeCell ref="E5:E8"/>
    <mergeCell ref="F5:F8"/>
    <mergeCell ref="B9:J9"/>
    <mergeCell ref="B12:J12"/>
    <mergeCell ref="B15:J15"/>
    <mergeCell ref="B18:J18"/>
    <mergeCell ref="B21:J21"/>
    <mergeCell ref="B24:J24"/>
    <mergeCell ref="B27:J27"/>
    <mergeCell ref="B30:J30"/>
    <mergeCell ref="A9:A11"/>
    <mergeCell ref="A12:A14"/>
    <mergeCell ref="A15:A17"/>
    <mergeCell ref="A18:A20"/>
    <mergeCell ref="A21:A23"/>
    <mergeCell ref="A24:A26"/>
    <mergeCell ref="A27:A29"/>
    <mergeCell ref="A30:A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32.421875" style="0" customWidth="1"/>
    <col min="3" max="4" width="10.140625" style="0" customWidth="1"/>
    <col min="5" max="5" width="14.421875" style="0" bestFit="1" customWidth="1"/>
    <col min="6" max="6" width="16.140625" style="0" bestFit="1" customWidth="1"/>
    <col min="7" max="7" width="10.8515625" style="0" bestFit="1" customWidth="1"/>
    <col min="8" max="8" width="11.140625" style="0" bestFit="1" customWidth="1"/>
    <col min="9" max="9" width="10.7109375" style="0" customWidth="1"/>
    <col min="10" max="11" width="12.140625" style="0" bestFit="1" customWidth="1"/>
    <col min="12" max="13" width="11.57421875" style="0" bestFit="1" customWidth="1"/>
    <col min="14" max="14" width="10.7109375" style="0" customWidth="1"/>
    <col min="15" max="15" width="12.7109375" style="0" customWidth="1"/>
    <col min="16" max="16" width="14.57421875" style="0" bestFit="1" customWidth="1"/>
  </cols>
  <sheetData>
    <row r="1" spans="1:11" ht="14.25">
      <c r="A1" s="1" t="s">
        <v>266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4.25">
      <c r="A2" s="1" t="s">
        <v>152</v>
      </c>
      <c r="B2" s="1"/>
      <c r="C2" s="1"/>
      <c r="D2" s="1"/>
      <c r="E2" s="1"/>
      <c r="F2" s="1"/>
      <c r="G2" s="1"/>
      <c r="H2" s="1"/>
      <c r="L2" s="8"/>
      <c r="M2" s="8"/>
      <c r="N2" s="8"/>
      <c r="P2" s="8"/>
      <c r="Q2" s="8"/>
      <c r="R2" s="8"/>
      <c r="S2" s="8"/>
      <c r="T2" s="8"/>
      <c r="U2" s="8"/>
    </row>
    <row r="3" spans="1:21" ht="14.25">
      <c r="A3" s="1"/>
      <c r="B3" s="22"/>
      <c r="C3" s="1"/>
      <c r="D3" s="1"/>
      <c r="E3" s="1"/>
      <c r="F3" s="1"/>
      <c r="G3" s="1"/>
      <c r="H3" s="1"/>
      <c r="L3" s="8"/>
      <c r="M3" s="8"/>
      <c r="N3" s="8"/>
      <c r="P3" s="8"/>
      <c r="Q3" s="8"/>
      <c r="R3" s="8"/>
      <c r="S3" s="8"/>
      <c r="T3" s="8"/>
      <c r="U3" s="8"/>
    </row>
    <row r="4" spans="1:21" ht="14.25">
      <c r="A4" s="22"/>
      <c r="B4" s="22"/>
      <c r="C4" s="22"/>
      <c r="D4" s="22"/>
      <c r="E4" s="22"/>
      <c r="F4" s="22"/>
      <c r="G4" s="22"/>
      <c r="H4" s="22"/>
      <c r="I4" s="21"/>
      <c r="J4" s="21"/>
      <c r="K4" s="21"/>
      <c r="L4" s="72"/>
      <c r="M4" s="72"/>
      <c r="N4" s="72"/>
      <c r="O4" s="21"/>
      <c r="P4" s="72"/>
      <c r="Q4" s="8"/>
      <c r="R4" s="8"/>
      <c r="S4" s="8"/>
      <c r="T4" s="8"/>
      <c r="U4" s="8"/>
    </row>
    <row r="5" spans="1:16" ht="15" customHeight="1">
      <c r="A5" s="246" t="s">
        <v>267</v>
      </c>
      <c r="B5" s="247"/>
      <c r="C5" s="229" t="s">
        <v>268</v>
      </c>
      <c r="D5" s="215"/>
      <c r="E5" s="238" t="s">
        <v>269</v>
      </c>
      <c r="F5" s="238" t="s">
        <v>223</v>
      </c>
      <c r="G5" s="229" t="s">
        <v>224</v>
      </c>
      <c r="H5" s="230"/>
      <c r="I5" s="231"/>
      <c r="J5" s="229" t="s">
        <v>225</v>
      </c>
      <c r="K5" s="231"/>
      <c r="L5" s="229" t="s">
        <v>226</v>
      </c>
      <c r="M5" s="231"/>
      <c r="N5" s="229" t="s">
        <v>227</v>
      </c>
      <c r="O5" s="230"/>
      <c r="P5" s="231"/>
    </row>
    <row r="6" spans="1:16" ht="14.25">
      <c r="A6" s="248"/>
      <c r="B6" s="249"/>
      <c r="C6" s="212"/>
      <c r="D6" s="203"/>
      <c r="E6" s="206"/>
      <c r="F6" s="239"/>
      <c r="G6" s="232"/>
      <c r="H6" s="233"/>
      <c r="I6" s="234"/>
      <c r="J6" s="232"/>
      <c r="K6" s="234"/>
      <c r="L6" s="232"/>
      <c r="M6" s="234"/>
      <c r="N6" s="232"/>
      <c r="O6" s="233"/>
      <c r="P6" s="234"/>
    </row>
    <row r="7" spans="1:16" ht="14.25">
      <c r="A7" s="248"/>
      <c r="B7" s="249"/>
      <c r="C7" s="213"/>
      <c r="D7" s="204"/>
      <c r="E7" s="207"/>
      <c r="F7" s="240"/>
      <c r="G7" s="235"/>
      <c r="H7" s="236"/>
      <c r="I7" s="237"/>
      <c r="J7" s="235"/>
      <c r="K7" s="237"/>
      <c r="L7" s="235"/>
      <c r="M7" s="237"/>
      <c r="N7" s="235"/>
      <c r="O7" s="236"/>
      <c r="P7" s="237"/>
    </row>
    <row r="8" spans="1:16" ht="15" customHeight="1">
      <c r="A8" s="248"/>
      <c r="B8" s="249"/>
      <c r="C8" s="208" t="s">
        <v>229</v>
      </c>
      <c r="D8" s="208" t="s">
        <v>230</v>
      </c>
      <c r="E8" s="208" t="s">
        <v>233</v>
      </c>
      <c r="F8" s="208" t="s">
        <v>234</v>
      </c>
      <c r="G8" s="208" t="s">
        <v>235</v>
      </c>
      <c r="H8" s="208" t="s">
        <v>378</v>
      </c>
      <c r="I8" s="208" t="s">
        <v>237</v>
      </c>
      <c r="J8" s="208" t="s">
        <v>238</v>
      </c>
      <c r="K8" s="208" t="s">
        <v>239</v>
      </c>
      <c r="L8" s="208" t="s">
        <v>240</v>
      </c>
      <c r="M8" s="208" t="s">
        <v>241</v>
      </c>
      <c r="N8" s="208" t="s">
        <v>242</v>
      </c>
      <c r="O8" s="208" t="s">
        <v>243</v>
      </c>
      <c r="P8" s="208" t="s">
        <v>244</v>
      </c>
    </row>
    <row r="9" spans="1:16" ht="14.25">
      <c r="A9" s="248"/>
      <c r="B9" s="249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</row>
    <row r="10" spans="1:16" ht="14.25">
      <c r="A10" s="248"/>
      <c r="B10" s="249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</row>
    <row r="11" spans="1:16" ht="14.25">
      <c r="A11" s="248"/>
      <c r="B11" s="249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</row>
    <row r="12" spans="1:16" ht="14.25">
      <c r="A12" s="248"/>
      <c r="B12" s="249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</row>
    <row r="13" spans="1:16" ht="14.25">
      <c r="A13" s="248"/>
      <c r="B13" s="249"/>
      <c r="C13" s="207"/>
      <c r="D13" s="207"/>
      <c r="E13" s="207"/>
      <c r="F13" s="207"/>
      <c r="G13" s="206"/>
      <c r="H13" s="206"/>
      <c r="I13" s="207"/>
      <c r="J13" s="206"/>
      <c r="K13" s="206"/>
      <c r="L13" s="206"/>
      <c r="M13" s="206"/>
      <c r="N13" s="206"/>
      <c r="O13" s="206"/>
      <c r="P13" s="206"/>
    </row>
    <row r="14" spans="1:16" ht="14.25">
      <c r="A14" s="250"/>
      <c r="B14" s="251"/>
      <c r="C14" s="69" t="s">
        <v>3</v>
      </c>
      <c r="D14" s="69" t="s">
        <v>3</v>
      </c>
      <c r="E14" s="62" t="s">
        <v>245</v>
      </c>
      <c r="F14" s="62" t="s">
        <v>246</v>
      </c>
      <c r="G14" s="207"/>
      <c r="H14" s="207"/>
      <c r="I14" s="62" t="s">
        <v>246</v>
      </c>
      <c r="J14" s="207"/>
      <c r="K14" s="207"/>
      <c r="L14" s="207"/>
      <c r="M14" s="207"/>
      <c r="N14" s="207"/>
      <c r="O14" s="207"/>
      <c r="P14" s="207"/>
    </row>
    <row r="15" spans="1:16" ht="14.25">
      <c r="A15" s="188" t="s">
        <v>27</v>
      </c>
      <c r="B15" s="199" t="s">
        <v>258</v>
      </c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4.25">
      <c r="A16" s="189"/>
      <c r="B16" s="42">
        <v>2008</v>
      </c>
      <c r="C16" s="25">
        <v>118.01472548372911</v>
      </c>
      <c r="D16" s="25">
        <v>461.5921828276165</v>
      </c>
      <c r="E16" s="70" t="s">
        <v>270</v>
      </c>
      <c r="F16" s="25">
        <v>23.684037012573786</v>
      </c>
      <c r="G16" s="59">
        <v>1.0559689929755456</v>
      </c>
      <c r="H16" s="59">
        <v>1.0776182474997975</v>
      </c>
      <c r="I16" s="70" t="s">
        <v>270</v>
      </c>
      <c r="J16" s="60">
        <v>0.01210842620344765</v>
      </c>
      <c r="K16" s="60">
        <v>0.042411083658780796</v>
      </c>
      <c r="L16" s="59">
        <v>0.28032129310880993</v>
      </c>
      <c r="M16" s="59">
        <v>0.6015621692029771</v>
      </c>
      <c r="N16" s="59">
        <v>1.6548501957919846</v>
      </c>
      <c r="O16" s="59">
        <v>0.8308485348355922</v>
      </c>
      <c r="P16" s="59">
        <v>0.6848556748972254</v>
      </c>
    </row>
    <row r="17" spans="1:16" ht="14.25">
      <c r="A17" s="190"/>
      <c r="B17" s="42">
        <v>2009</v>
      </c>
      <c r="C17" s="25">
        <v>91.1643339418914</v>
      </c>
      <c r="D17" s="25">
        <v>492.7111934693026</v>
      </c>
      <c r="E17" s="70" t="s">
        <v>270</v>
      </c>
      <c r="F17" s="25">
        <v>22.808862790708492</v>
      </c>
      <c r="G17" s="59">
        <v>0.9615579563835205</v>
      </c>
      <c r="H17" s="59">
        <v>1.044832667442138</v>
      </c>
      <c r="I17" s="70" t="s">
        <v>270</v>
      </c>
      <c r="J17" s="61">
        <v>-0.009904996652578917</v>
      </c>
      <c r="K17" s="61">
        <v>-0.034405394742714625</v>
      </c>
      <c r="L17" s="59">
        <v>0.2905408334001878</v>
      </c>
      <c r="M17" s="59">
        <v>0.5866403858484625</v>
      </c>
      <c r="N17" s="59">
        <v>1.6144955789496735</v>
      </c>
      <c r="O17" s="59">
        <v>0.8041105545117231</v>
      </c>
      <c r="P17" s="59">
        <v>0.6687254002068882</v>
      </c>
    </row>
    <row r="18" spans="1:16" ht="14.25">
      <c r="A18" s="188" t="s">
        <v>103</v>
      </c>
      <c r="B18" s="172" t="s">
        <v>259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4"/>
    </row>
    <row r="19" spans="1:16" ht="14.25">
      <c r="A19" s="189"/>
      <c r="B19" s="42">
        <v>2008</v>
      </c>
      <c r="C19" s="25">
        <v>174.83503863257366</v>
      </c>
      <c r="D19" s="25">
        <v>316.01760524365386</v>
      </c>
      <c r="E19" s="25">
        <v>31790.87737833924</v>
      </c>
      <c r="F19" s="25">
        <v>24.834665581624083</v>
      </c>
      <c r="G19" s="59">
        <v>1.061182276829665</v>
      </c>
      <c r="H19" s="59">
        <v>1.060752324522271</v>
      </c>
      <c r="I19" s="25">
        <v>51.49032387488046</v>
      </c>
      <c r="J19" s="60">
        <v>0.02542501973573718</v>
      </c>
      <c r="K19" s="60">
        <v>0.08299413547246477</v>
      </c>
      <c r="L19" s="59">
        <v>0.29168698750538785</v>
      </c>
      <c r="M19" s="59">
        <v>0.49406737242770543</v>
      </c>
      <c r="N19" s="59">
        <v>1.6289309649650334</v>
      </c>
      <c r="O19" s="59">
        <v>0.8334828306470888</v>
      </c>
      <c r="P19" s="59">
        <v>0.7775499167228772</v>
      </c>
    </row>
    <row r="20" spans="1:16" ht="14.25">
      <c r="A20" s="190"/>
      <c r="B20" s="42">
        <v>2009</v>
      </c>
      <c r="C20" s="25">
        <v>143.43516932045594</v>
      </c>
      <c r="D20" s="25">
        <v>341.24057835204036</v>
      </c>
      <c r="E20" s="25">
        <v>27394.071198522783</v>
      </c>
      <c r="F20" s="25">
        <v>18.522573996837995</v>
      </c>
      <c r="G20" s="59">
        <v>1.0214961110716838</v>
      </c>
      <c r="H20" s="59">
        <v>1.0271308508323116</v>
      </c>
      <c r="I20" s="25">
        <v>61.36451030406461</v>
      </c>
      <c r="J20" s="61">
        <v>0.00337360673386598</v>
      </c>
      <c r="K20" s="61">
        <v>0.012814496136432088</v>
      </c>
      <c r="L20" s="59">
        <v>0.26333952654575293</v>
      </c>
      <c r="M20" s="59">
        <v>0.48849741606455244</v>
      </c>
      <c r="N20" s="59">
        <v>1.482697848738277</v>
      </c>
      <c r="O20" s="59">
        <v>0.7574493991838133</v>
      </c>
      <c r="P20" s="59">
        <v>0.7451213157589499</v>
      </c>
    </row>
    <row r="21" spans="1:16" ht="14.25">
      <c r="A21" s="152" t="s">
        <v>105</v>
      </c>
      <c r="B21" s="172" t="s">
        <v>260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4"/>
    </row>
    <row r="22" spans="1:16" ht="14.25">
      <c r="A22" s="153"/>
      <c r="B22" s="42">
        <v>2008</v>
      </c>
      <c r="C22" s="25">
        <v>627.6490207825451</v>
      </c>
      <c r="D22" s="25">
        <v>722.9516037298879</v>
      </c>
      <c r="E22" s="25">
        <v>31520.35927042354</v>
      </c>
      <c r="F22" s="25">
        <v>18.378981846760468</v>
      </c>
      <c r="G22" s="59">
        <v>1.0137546430860591</v>
      </c>
      <c r="H22" s="59">
        <v>1.0448381529088115</v>
      </c>
      <c r="I22" s="25">
        <v>62.07827016167179</v>
      </c>
      <c r="J22" s="60">
        <v>0.00579814371120086</v>
      </c>
      <c r="K22" s="60">
        <v>0.017936031341935246</v>
      </c>
      <c r="L22" s="59">
        <v>0.29322012446411083</v>
      </c>
      <c r="M22" s="59">
        <v>0.4818773845673906</v>
      </c>
      <c r="N22" s="59">
        <v>1.2366105301301302</v>
      </c>
      <c r="O22" s="59">
        <v>0.8651108046345257</v>
      </c>
      <c r="P22" s="59">
        <v>0.9030391510548021</v>
      </c>
    </row>
    <row r="23" spans="1:16" ht="14.25">
      <c r="A23" s="154"/>
      <c r="B23" s="42">
        <v>2009</v>
      </c>
      <c r="C23" s="25">
        <v>528.8915890533071</v>
      </c>
      <c r="D23" s="25">
        <v>681.637803351756</v>
      </c>
      <c r="E23" s="25">
        <v>30837.84508310226</v>
      </c>
      <c r="F23" s="25">
        <v>18.43322380165817</v>
      </c>
      <c r="G23" s="59">
        <v>1.0126629386051516</v>
      </c>
      <c r="H23" s="59">
        <v>1.0277248464994115</v>
      </c>
      <c r="I23" s="25">
        <v>63.99066167650821</v>
      </c>
      <c r="J23" s="61">
        <v>0.0034547736949361125</v>
      </c>
      <c r="K23" s="61">
        <v>0.011650628210713538</v>
      </c>
      <c r="L23" s="59">
        <v>0.28905353005283047</v>
      </c>
      <c r="M23" s="59">
        <v>0.4899988072862919</v>
      </c>
      <c r="N23" s="59">
        <v>1.2099351575909352</v>
      </c>
      <c r="O23" s="59">
        <v>0.8828794302841323</v>
      </c>
      <c r="P23" s="59">
        <v>0.892521933685462</v>
      </c>
    </row>
    <row r="24" spans="1:16" ht="14.25">
      <c r="A24" s="152" t="s">
        <v>107</v>
      </c>
      <c r="B24" s="172" t="s">
        <v>261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4"/>
    </row>
    <row r="25" spans="1:16" ht="14.25">
      <c r="A25" s="153"/>
      <c r="B25" s="42">
        <v>2008</v>
      </c>
      <c r="C25" s="25">
        <v>3750.6036680522566</v>
      </c>
      <c r="D25" s="25">
        <v>3711.6749382422804</v>
      </c>
      <c r="E25" s="25">
        <v>35750.8297909367</v>
      </c>
      <c r="F25" s="25">
        <v>22.642167046594913</v>
      </c>
      <c r="G25" s="59">
        <v>1.0238722025995008</v>
      </c>
      <c r="H25" s="59">
        <v>1.0429791611431283</v>
      </c>
      <c r="I25" s="25">
        <v>60.784751813851166</v>
      </c>
      <c r="J25" s="60">
        <v>0.015591933409299458</v>
      </c>
      <c r="K25" s="60">
        <v>0.04772905700888511</v>
      </c>
      <c r="L25" s="59">
        <v>0.31494080819042836</v>
      </c>
      <c r="M25" s="59">
        <v>0.5825218343103793</v>
      </c>
      <c r="N25" s="59">
        <v>1.1872643710233703</v>
      </c>
      <c r="O25" s="59">
        <v>0.9009577469915253</v>
      </c>
      <c r="P25" s="59">
        <v>1.0617485138196798</v>
      </c>
    </row>
    <row r="26" spans="1:16" ht="14.25">
      <c r="A26" s="154"/>
      <c r="B26" s="42">
        <v>2009</v>
      </c>
      <c r="C26" s="25">
        <v>3093.7143616035455</v>
      </c>
      <c r="D26" s="25">
        <v>3756.581229653505</v>
      </c>
      <c r="E26" s="25">
        <v>33639.86073666888</v>
      </c>
      <c r="F26" s="25">
        <v>18.8780375689716</v>
      </c>
      <c r="G26" s="59">
        <v>1.024333453350222</v>
      </c>
      <c r="H26" s="59">
        <v>1.032727350506853</v>
      </c>
      <c r="I26" s="25">
        <v>64.91691000532181</v>
      </c>
      <c r="J26" s="61">
        <v>0.01312176991169146</v>
      </c>
      <c r="K26" s="61">
        <v>0.039871409669739795</v>
      </c>
      <c r="L26" s="59">
        <v>0.3354782496328561</v>
      </c>
      <c r="M26" s="59">
        <v>0.6221798656245834</v>
      </c>
      <c r="N26" s="59">
        <v>1.2092433639316242</v>
      </c>
      <c r="O26" s="59">
        <v>0.9423276466029356</v>
      </c>
      <c r="P26" s="59">
        <v>1.0926610448908556</v>
      </c>
    </row>
    <row r="27" spans="1:16" ht="14.25">
      <c r="A27" s="152" t="s">
        <v>109</v>
      </c>
      <c r="B27" s="172" t="s">
        <v>262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4"/>
    </row>
    <row r="28" spans="1:16" ht="14.25">
      <c r="A28" s="153"/>
      <c r="B28" s="42">
        <v>2008</v>
      </c>
      <c r="C28" s="25">
        <v>16336.797079029733</v>
      </c>
      <c r="D28" s="25">
        <v>18330.791152582162</v>
      </c>
      <c r="E28" s="25">
        <v>32914.51716847774</v>
      </c>
      <c r="F28" s="25">
        <v>25.734465226777765</v>
      </c>
      <c r="G28" s="59">
        <v>1.0284904439799</v>
      </c>
      <c r="H28" s="59">
        <v>1.036531671862294</v>
      </c>
      <c r="I28" s="25">
        <v>64.60438183222374</v>
      </c>
      <c r="J28" s="60">
        <v>0.019126486117816675</v>
      </c>
      <c r="K28" s="60">
        <v>0.053133370102488926</v>
      </c>
      <c r="L28" s="59">
        <v>0.3578067699923037</v>
      </c>
      <c r="M28" s="59">
        <v>0.663726430876968</v>
      </c>
      <c r="N28" s="59">
        <v>1.139025883868665</v>
      </c>
      <c r="O28" s="59">
        <v>0.9179536514599573</v>
      </c>
      <c r="P28" s="59">
        <v>0.9554904591625889</v>
      </c>
    </row>
    <row r="29" spans="1:16" ht="14.25">
      <c r="A29" s="154"/>
      <c r="B29" s="42">
        <v>2009</v>
      </c>
      <c r="C29" s="25">
        <v>15202.862953488373</v>
      </c>
      <c r="D29" s="25">
        <v>19717.08363953488</v>
      </c>
      <c r="E29" s="25">
        <v>32166.25369909854</v>
      </c>
      <c r="F29" s="25">
        <v>25.142918774420615</v>
      </c>
      <c r="G29" s="59">
        <v>1.009665131425321</v>
      </c>
      <c r="H29" s="59">
        <v>1.0232914714541197</v>
      </c>
      <c r="I29" s="25">
        <v>67.41291195712104</v>
      </c>
      <c r="J29" s="61">
        <v>0.003023435598232353</v>
      </c>
      <c r="K29" s="61">
        <v>0.008528186680181639</v>
      </c>
      <c r="L29" s="59">
        <v>0.3541427268574212</v>
      </c>
      <c r="M29" s="59">
        <v>0.6543069622441723</v>
      </c>
      <c r="N29" s="59">
        <v>1.085321271605022</v>
      </c>
      <c r="O29" s="59">
        <v>0.9103367183752901</v>
      </c>
      <c r="P29" s="59">
        <v>1.002168457196295</v>
      </c>
    </row>
    <row r="30" spans="1:16" ht="14.25">
      <c r="A30" s="152" t="s">
        <v>111</v>
      </c>
      <c r="B30" s="172" t="s">
        <v>263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4"/>
    </row>
    <row r="31" spans="1:16" ht="14.25">
      <c r="A31" s="153"/>
      <c r="B31" s="42">
        <v>2008</v>
      </c>
      <c r="C31" s="25">
        <v>48866.91194011976</v>
      </c>
      <c r="D31" s="25">
        <v>56451.7661497006</v>
      </c>
      <c r="E31" s="25">
        <v>34088.68883480471</v>
      </c>
      <c r="F31" s="25">
        <v>33.57961830908268</v>
      </c>
      <c r="G31" s="59">
        <v>1.0215549603019705</v>
      </c>
      <c r="H31" s="59">
        <v>1.0370274447667989</v>
      </c>
      <c r="I31" s="25">
        <v>62.823565552401696</v>
      </c>
      <c r="J31" s="60">
        <v>0.011979396026448748</v>
      </c>
      <c r="K31" s="60">
        <v>0.025015727085540788</v>
      </c>
      <c r="L31" s="59">
        <v>0.468219605716675</v>
      </c>
      <c r="M31" s="59">
        <v>0.6451542917718616</v>
      </c>
      <c r="N31" s="59">
        <v>1.018322108362908</v>
      </c>
      <c r="O31" s="59">
        <v>0.8691189071515023</v>
      </c>
      <c r="P31" s="59">
        <v>0.9629391254831459</v>
      </c>
    </row>
    <row r="32" spans="1:16" ht="14.25">
      <c r="A32" s="154"/>
      <c r="B32" s="42">
        <v>2009</v>
      </c>
      <c r="C32" s="25">
        <v>45527.90465441177</v>
      </c>
      <c r="D32" s="25">
        <v>58362.79431617647</v>
      </c>
      <c r="E32" s="25">
        <v>35142.79668134252</v>
      </c>
      <c r="F32" s="25">
        <v>34.09637860237754</v>
      </c>
      <c r="G32" s="59">
        <v>1.0055334335848383</v>
      </c>
      <c r="H32" s="59">
        <v>1.0426573197615585</v>
      </c>
      <c r="I32" s="25">
        <v>62.82478237212666</v>
      </c>
      <c r="J32" s="61">
        <v>0.0017763290984481326</v>
      </c>
      <c r="K32" s="61">
        <v>0.003562879694919666</v>
      </c>
      <c r="L32" s="59">
        <v>0.5066788962447961</v>
      </c>
      <c r="M32" s="59">
        <v>0.6710238640252724</v>
      </c>
      <c r="N32" s="59">
        <v>1.0734984990761003</v>
      </c>
      <c r="O32" s="59">
        <v>0.8756805911319752</v>
      </c>
      <c r="P32" s="59">
        <v>1.0150992712626674</v>
      </c>
    </row>
    <row r="33" spans="1:16" ht="14.25">
      <c r="A33" s="152" t="s">
        <v>131</v>
      </c>
      <c r="B33" s="172" t="s">
        <v>264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4"/>
    </row>
    <row r="34" spans="1:16" ht="14.25">
      <c r="A34" s="153"/>
      <c r="B34" s="42">
        <v>2008</v>
      </c>
      <c r="C34" s="25">
        <v>219201.08796226414</v>
      </c>
      <c r="D34" s="25">
        <v>273792.7103867925</v>
      </c>
      <c r="E34" s="25">
        <v>37987.58914543337</v>
      </c>
      <c r="F34" s="25">
        <v>43.496738875008894</v>
      </c>
      <c r="G34" s="59">
        <v>1.0334766980745071</v>
      </c>
      <c r="H34" s="59">
        <v>1.0466152381090252</v>
      </c>
      <c r="I34" s="25">
        <v>59.01809852819604</v>
      </c>
      <c r="J34" s="60">
        <v>0.021519209446771694</v>
      </c>
      <c r="K34" s="60">
        <v>0.056425549377637434</v>
      </c>
      <c r="L34" s="59">
        <v>0.372606661720954</v>
      </c>
      <c r="M34" s="59">
        <v>0.7158167790119949</v>
      </c>
      <c r="N34" s="59">
        <v>0.6446442525414362</v>
      </c>
      <c r="O34" s="59">
        <v>0.8900939155476006</v>
      </c>
      <c r="P34" s="59">
        <v>1.0010716017119266</v>
      </c>
    </row>
    <row r="35" spans="1:16" ht="14.25">
      <c r="A35" s="154"/>
      <c r="B35" s="42">
        <v>2009</v>
      </c>
      <c r="C35" s="25">
        <v>193069.77565686274</v>
      </c>
      <c r="D35" s="25">
        <v>285686.21198039217</v>
      </c>
      <c r="E35" s="25">
        <v>36914.02215303364</v>
      </c>
      <c r="F35" s="25">
        <v>41.044450441662505</v>
      </c>
      <c r="G35" s="59">
        <v>1.0179749099880864</v>
      </c>
      <c r="H35" s="59">
        <v>1.0299567873485613</v>
      </c>
      <c r="I35" s="25">
        <v>61.797482800001866</v>
      </c>
      <c r="J35" s="61">
        <v>0.008831842133366628</v>
      </c>
      <c r="K35" s="61">
        <v>0.023620366026092243</v>
      </c>
      <c r="L35" s="59">
        <v>0.3732025737915585</v>
      </c>
      <c r="M35" s="59">
        <v>0.7519072767558206</v>
      </c>
      <c r="N35" s="59">
        <v>0.6249988129464553</v>
      </c>
      <c r="O35" s="59">
        <v>0.9197037514605089</v>
      </c>
      <c r="P35" s="59">
        <v>0.9268464986052708</v>
      </c>
    </row>
    <row r="36" spans="1:16" ht="14.25">
      <c r="A36" s="242"/>
      <c r="B36" s="172" t="s">
        <v>265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4"/>
    </row>
    <row r="37" spans="1:16" ht="14.25">
      <c r="A37" s="243"/>
      <c r="B37" s="42">
        <v>2008</v>
      </c>
      <c r="C37" s="25">
        <v>1645.385780756582</v>
      </c>
      <c r="D37" s="25">
        <v>2005.8498387214647</v>
      </c>
      <c r="E37" s="25">
        <v>35278.828458064534</v>
      </c>
      <c r="F37" s="25">
        <v>29.741455148267214</v>
      </c>
      <c r="G37" s="59">
        <v>1.0277161492027194</v>
      </c>
      <c r="H37" s="59">
        <v>1.0431235952912694</v>
      </c>
      <c r="I37" s="25">
        <v>60.592843108011216</v>
      </c>
      <c r="J37" s="60">
        <v>0.01666823116237869</v>
      </c>
      <c r="K37" s="60">
        <v>0.046377249129458155</v>
      </c>
      <c r="L37" s="59">
        <v>0.34845176723514915</v>
      </c>
      <c r="M37" s="59">
        <v>0.6307068628606552</v>
      </c>
      <c r="N37" s="59">
        <v>0.9491792464996132</v>
      </c>
      <c r="O37" s="59">
        <v>0.8876257725420001</v>
      </c>
      <c r="P37" s="59">
        <v>0.956730649366127</v>
      </c>
    </row>
    <row r="38" spans="1:16" ht="14.25">
      <c r="A38" s="244"/>
      <c r="B38" s="42">
        <v>2009</v>
      </c>
      <c r="C38" s="25">
        <v>1332.9541134571498</v>
      </c>
      <c r="D38" s="25">
        <v>1935.2085486947326</v>
      </c>
      <c r="E38" s="25">
        <v>34167.51398917108</v>
      </c>
      <c r="F38" s="25">
        <v>27.99525559131244</v>
      </c>
      <c r="G38" s="59">
        <v>1.0140864779148981</v>
      </c>
      <c r="H38" s="59">
        <v>1.0299052757607352</v>
      </c>
      <c r="I38" s="25">
        <v>63.43529574238025</v>
      </c>
      <c r="J38" s="61">
        <v>0.0053204869415456315</v>
      </c>
      <c r="K38" s="61">
        <v>0.015146349391708513</v>
      </c>
      <c r="L38" s="59">
        <v>0.35140673481887363</v>
      </c>
      <c r="M38" s="59">
        <v>0.6466715914680388</v>
      </c>
      <c r="N38" s="59">
        <v>0.9349454562130115</v>
      </c>
      <c r="O38" s="59">
        <v>0.898517123977698</v>
      </c>
      <c r="P38" s="59">
        <v>0.9497309790307473</v>
      </c>
    </row>
  </sheetData>
  <sheetProtection/>
  <mergeCells count="38">
    <mergeCell ref="A5:B14"/>
    <mergeCell ref="C5:D7"/>
    <mergeCell ref="E5:E7"/>
    <mergeCell ref="F5:F7"/>
    <mergeCell ref="G5:I7"/>
    <mergeCell ref="J5:K7"/>
    <mergeCell ref="K8:K14"/>
    <mergeCell ref="C8:C13"/>
    <mergeCell ref="D8:D13"/>
    <mergeCell ref="E8:E13"/>
    <mergeCell ref="F8:F13"/>
    <mergeCell ref="G8:G14"/>
    <mergeCell ref="H8:H14"/>
    <mergeCell ref="L8:L14"/>
    <mergeCell ref="I8:I13"/>
    <mergeCell ref="J8:J14"/>
    <mergeCell ref="M8:M14"/>
    <mergeCell ref="N8:N14"/>
    <mergeCell ref="O8:O14"/>
    <mergeCell ref="P8:P14"/>
    <mergeCell ref="L5:M7"/>
    <mergeCell ref="N5:P7"/>
    <mergeCell ref="B15:P15"/>
    <mergeCell ref="B18:P18"/>
    <mergeCell ref="B21:P21"/>
    <mergeCell ref="B24:P24"/>
    <mergeCell ref="B27:P27"/>
    <mergeCell ref="B30:P30"/>
    <mergeCell ref="B33:P33"/>
    <mergeCell ref="B36:P36"/>
    <mergeCell ref="A15:A17"/>
    <mergeCell ref="A18:A20"/>
    <mergeCell ref="A21:A23"/>
    <mergeCell ref="A24:A26"/>
    <mergeCell ref="A27:A29"/>
    <mergeCell ref="A30:A32"/>
    <mergeCell ref="A33:A35"/>
    <mergeCell ref="A36:A3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32.8515625" style="0" bestFit="1" customWidth="1"/>
    <col min="3" max="4" width="10.7109375" style="0" customWidth="1"/>
    <col min="5" max="6" width="10.00390625" style="0" bestFit="1" customWidth="1"/>
    <col min="7" max="7" width="9.140625" style="0" bestFit="1" customWidth="1"/>
    <col min="8" max="12" width="10.00390625" style="0" bestFit="1" customWidth="1"/>
  </cols>
  <sheetData>
    <row r="1" spans="1:4" ht="14.25">
      <c r="A1" s="1" t="s">
        <v>271</v>
      </c>
      <c r="B1" s="1"/>
      <c r="C1" s="1"/>
      <c r="D1" s="1"/>
    </row>
    <row r="2" spans="1:4" ht="14.25">
      <c r="A2" s="1" t="s">
        <v>2</v>
      </c>
      <c r="B2" s="1"/>
      <c r="C2" s="1"/>
      <c r="D2" s="1"/>
    </row>
    <row r="3" spans="1:12" ht="14.25">
      <c r="A3" s="22"/>
      <c r="B3" s="22"/>
      <c r="C3" s="22"/>
      <c r="D3" s="22"/>
      <c r="E3" s="21"/>
      <c r="F3" s="21"/>
      <c r="G3" s="21"/>
      <c r="H3" s="21"/>
      <c r="I3" s="21"/>
      <c r="J3" s="21"/>
      <c r="K3" s="21"/>
      <c r="L3" s="21"/>
    </row>
    <row r="4" spans="2:4" ht="14.25">
      <c r="B4" s="21"/>
      <c r="C4" s="68" t="s">
        <v>3</v>
      </c>
      <c r="D4" s="15"/>
    </row>
    <row r="5" spans="1:12" ht="14.25">
      <c r="A5" s="175" t="s">
        <v>4</v>
      </c>
      <c r="B5" s="163"/>
      <c r="C5" s="252" t="s">
        <v>5</v>
      </c>
      <c r="D5" s="252"/>
      <c r="E5" s="253" t="s">
        <v>272</v>
      </c>
      <c r="F5" s="254"/>
      <c r="G5" s="252" t="s">
        <v>273</v>
      </c>
      <c r="H5" s="252"/>
      <c r="I5" s="253" t="s">
        <v>274</v>
      </c>
      <c r="J5" s="254"/>
      <c r="K5" s="253" t="s">
        <v>275</v>
      </c>
      <c r="L5" s="254"/>
    </row>
    <row r="6" spans="1:12" ht="14.25">
      <c r="A6" s="166"/>
      <c r="B6" s="167"/>
      <c r="C6" s="35" t="s">
        <v>25</v>
      </c>
      <c r="D6" s="71" t="s">
        <v>26</v>
      </c>
      <c r="E6" s="35" t="s">
        <v>25</v>
      </c>
      <c r="F6" s="71" t="s">
        <v>26</v>
      </c>
      <c r="G6" s="35" t="s">
        <v>25</v>
      </c>
      <c r="H6" s="71" t="s">
        <v>26</v>
      </c>
      <c r="I6" s="35" t="s">
        <v>25</v>
      </c>
      <c r="J6" s="71" t="s">
        <v>26</v>
      </c>
      <c r="K6" s="35" t="s">
        <v>25</v>
      </c>
      <c r="L6" s="71" t="s">
        <v>26</v>
      </c>
    </row>
    <row r="7" spans="1:12" ht="14.25">
      <c r="A7" s="23" t="s">
        <v>27</v>
      </c>
      <c r="B7" s="51" t="s">
        <v>28</v>
      </c>
      <c r="C7" s="25">
        <v>71842227.85299999</v>
      </c>
      <c r="D7" s="25">
        <v>84061052.166</v>
      </c>
      <c r="E7" s="25">
        <v>12714086.981999999</v>
      </c>
      <c r="F7" s="25">
        <v>13775879.618</v>
      </c>
      <c r="G7" s="25">
        <v>9733560.772</v>
      </c>
      <c r="H7" s="25">
        <v>11208640.726</v>
      </c>
      <c r="I7" s="25">
        <v>10628642.421999998</v>
      </c>
      <c r="J7" s="25">
        <v>12512234.881</v>
      </c>
      <c r="K7" s="25">
        <v>38765937.677</v>
      </c>
      <c r="L7" s="25">
        <v>46564296.94100001</v>
      </c>
    </row>
    <row r="8" spans="1:12" ht="14.25">
      <c r="A8" s="152" t="s">
        <v>29</v>
      </c>
      <c r="B8" s="51" t="s">
        <v>30</v>
      </c>
      <c r="C8" s="25">
        <v>69427805.3</v>
      </c>
      <c r="D8" s="25">
        <v>81164330.442</v>
      </c>
      <c r="E8" s="25">
        <v>12156000.224</v>
      </c>
      <c r="F8" s="25">
        <v>13074797.05</v>
      </c>
      <c r="G8" s="25">
        <v>9467713.049</v>
      </c>
      <c r="H8" s="25">
        <v>10872185.108</v>
      </c>
      <c r="I8" s="25">
        <v>10376325.421</v>
      </c>
      <c r="J8" s="25">
        <v>12311146.375</v>
      </c>
      <c r="K8" s="25">
        <v>37427766.606</v>
      </c>
      <c r="L8" s="25">
        <v>44906201.909</v>
      </c>
    </row>
    <row r="9" spans="1:12" ht="14.25">
      <c r="A9" s="153"/>
      <c r="B9" s="26" t="s">
        <v>31</v>
      </c>
      <c r="C9" s="25">
        <v>48809119.761</v>
      </c>
      <c r="D9" s="25">
        <v>55727197.219</v>
      </c>
      <c r="E9" s="25">
        <v>9958865.565</v>
      </c>
      <c r="F9" s="25">
        <v>10768447.052</v>
      </c>
      <c r="G9" s="25">
        <v>7315978.875</v>
      </c>
      <c r="H9" s="25">
        <v>8306674.059</v>
      </c>
      <c r="I9" s="25">
        <v>7499336.742</v>
      </c>
      <c r="J9" s="25">
        <v>8736187.322</v>
      </c>
      <c r="K9" s="25">
        <v>24034938.579</v>
      </c>
      <c r="L9" s="25">
        <v>27915888.786</v>
      </c>
    </row>
    <row r="10" spans="1:12" ht="14.25">
      <c r="A10" s="153"/>
      <c r="B10" s="26" t="s">
        <v>32</v>
      </c>
      <c r="C10" s="25">
        <v>12704619.412</v>
      </c>
      <c r="D10" s="25">
        <v>15449097.66</v>
      </c>
      <c r="E10" s="25">
        <v>1130889.419</v>
      </c>
      <c r="F10" s="25">
        <v>1132748.652</v>
      </c>
      <c r="G10" s="25">
        <v>1245818.451</v>
      </c>
      <c r="H10" s="25">
        <v>1454482.538</v>
      </c>
      <c r="I10" s="25">
        <v>1810776.648</v>
      </c>
      <c r="J10" s="25">
        <v>2168618.137</v>
      </c>
      <c r="K10" s="25">
        <v>8517134.894</v>
      </c>
      <c r="L10" s="25">
        <v>10693248.333</v>
      </c>
    </row>
    <row r="11" spans="1:12" ht="14.25">
      <c r="A11" s="153"/>
      <c r="B11" s="26" t="s">
        <v>33</v>
      </c>
      <c r="C11" s="25">
        <v>6272238.212</v>
      </c>
      <c r="D11" s="25">
        <v>7872812.931</v>
      </c>
      <c r="E11" s="25">
        <v>619981.147</v>
      </c>
      <c r="F11" s="25">
        <v>718129.538</v>
      </c>
      <c r="G11" s="25">
        <v>657469.494</v>
      </c>
      <c r="H11" s="25">
        <v>783775.68</v>
      </c>
      <c r="I11" s="25">
        <v>766978.026</v>
      </c>
      <c r="J11" s="25">
        <v>1023529.25</v>
      </c>
      <c r="K11" s="25">
        <v>4227809.545</v>
      </c>
      <c r="L11" s="25">
        <v>5347378.463</v>
      </c>
    </row>
    <row r="12" spans="1:12" ht="21">
      <c r="A12" s="153"/>
      <c r="B12" s="28" t="s">
        <v>34</v>
      </c>
      <c r="C12" s="30">
        <v>-8286.854</v>
      </c>
      <c r="D12" s="30">
        <v>687510.661</v>
      </c>
      <c r="E12" s="30">
        <v>200071.43</v>
      </c>
      <c r="F12" s="30">
        <v>212799.984</v>
      </c>
      <c r="G12" s="30">
        <v>19776.266</v>
      </c>
      <c r="H12" s="30">
        <v>128057.831</v>
      </c>
      <c r="I12" s="30">
        <v>-24395.763</v>
      </c>
      <c r="J12" s="30">
        <v>151935.21</v>
      </c>
      <c r="K12" s="30">
        <v>-203738.787</v>
      </c>
      <c r="L12" s="30">
        <v>194717.636</v>
      </c>
    </row>
    <row r="13" spans="1:12" ht="14.25">
      <c r="A13" s="153"/>
      <c r="B13" s="26" t="s">
        <v>35</v>
      </c>
      <c r="C13" s="25">
        <v>200911.12</v>
      </c>
      <c r="D13" s="25">
        <v>235995.152</v>
      </c>
      <c r="E13" s="25">
        <v>13336.09</v>
      </c>
      <c r="F13" s="25">
        <v>7018.198</v>
      </c>
      <c r="G13" s="25">
        <v>19631.654</v>
      </c>
      <c r="H13" s="25">
        <v>18190.911</v>
      </c>
      <c r="I13" s="25">
        <v>43372.313</v>
      </c>
      <c r="J13" s="25">
        <v>77833.813</v>
      </c>
      <c r="K13" s="25">
        <v>124571.063</v>
      </c>
      <c r="L13" s="25">
        <v>132952.23</v>
      </c>
    </row>
    <row r="14" spans="1:12" ht="21">
      <c r="A14" s="153"/>
      <c r="B14" s="28" t="s">
        <v>36</v>
      </c>
      <c r="C14" s="30">
        <v>377697.228</v>
      </c>
      <c r="D14" s="30">
        <v>285361.692</v>
      </c>
      <c r="E14" s="30">
        <v>86747.769</v>
      </c>
      <c r="F14" s="30">
        <v>58285.628</v>
      </c>
      <c r="G14" s="30">
        <v>58021.022</v>
      </c>
      <c r="H14" s="30">
        <v>38864.947</v>
      </c>
      <c r="I14" s="30">
        <v>46570.59</v>
      </c>
      <c r="J14" s="30">
        <v>37318.275</v>
      </c>
      <c r="K14" s="30">
        <v>186357.847</v>
      </c>
      <c r="L14" s="30">
        <v>150892.842</v>
      </c>
    </row>
    <row r="15" spans="1:12" ht="14.25">
      <c r="A15" s="154"/>
      <c r="B15" s="26" t="s">
        <v>37</v>
      </c>
      <c r="C15" s="25">
        <v>1071506.421</v>
      </c>
      <c r="D15" s="25">
        <v>906355.127</v>
      </c>
      <c r="E15" s="25">
        <v>146108.804</v>
      </c>
      <c r="F15" s="25">
        <v>177367.998</v>
      </c>
      <c r="G15" s="25">
        <v>151017.287</v>
      </c>
      <c r="H15" s="25">
        <v>142139.142</v>
      </c>
      <c r="I15" s="25">
        <v>233686.865</v>
      </c>
      <c r="J15" s="25">
        <v>115724.368</v>
      </c>
      <c r="K15" s="25">
        <v>540693.465</v>
      </c>
      <c r="L15" s="25">
        <v>471123.619</v>
      </c>
    </row>
    <row r="16" spans="1:12" ht="14.25">
      <c r="A16" s="152" t="s">
        <v>38</v>
      </c>
      <c r="B16" s="51" t="s">
        <v>39</v>
      </c>
      <c r="C16" s="25">
        <v>1939903.901</v>
      </c>
      <c r="D16" s="25">
        <v>2496543.034</v>
      </c>
      <c r="E16" s="25">
        <v>396933.718</v>
      </c>
      <c r="F16" s="25">
        <v>545854.015</v>
      </c>
      <c r="G16" s="25">
        <v>193206.454</v>
      </c>
      <c r="H16" s="25">
        <v>270031.136</v>
      </c>
      <c r="I16" s="25">
        <v>139417.699</v>
      </c>
      <c r="J16" s="25">
        <v>134147.738</v>
      </c>
      <c r="K16" s="25">
        <v>1210346.03</v>
      </c>
      <c r="L16" s="25">
        <v>1546510.145</v>
      </c>
    </row>
    <row r="17" spans="1:12" ht="14.25">
      <c r="A17" s="153"/>
      <c r="B17" s="26" t="s">
        <v>40</v>
      </c>
      <c r="C17" s="25">
        <v>932527.943</v>
      </c>
      <c r="D17" s="25">
        <v>1214661.827</v>
      </c>
      <c r="E17" s="25">
        <v>241300.861</v>
      </c>
      <c r="F17" s="25">
        <v>368280.342</v>
      </c>
      <c r="G17" s="25">
        <v>29724.25</v>
      </c>
      <c r="H17" s="25">
        <v>66838.621</v>
      </c>
      <c r="I17" s="25">
        <v>63288.237</v>
      </c>
      <c r="J17" s="25">
        <v>51895.97</v>
      </c>
      <c r="K17" s="25">
        <v>598214.595</v>
      </c>
      <c r="L17" s="25">
        <v>727646.894</v>
      </c>
    </row>
    <row r="18" spans="1:12" ht="14.25">
      <c r="A18" s="153"/>
      <c r="B18" s="26" t="s">
        <v>41</v>
      </c>
      <c r="C18" s="25">
        <v>594615.553</v>
      </c>
      <c r="D18" s="25">
        <v>751575.002</v>
      </c>
      <c r="E18" s="25">
        <v>93977.309</v>
      </c>
      <c r="F18" s="25">
        <v>110470.472</v>
      </c>
      <c r="G18" s="25">
        <v>109751.091</v>
      </c>
      <c r="H18" s="25">
        <v>142490.019</v>
      </c>
      <c r="I18" s="25">
        <v>32004.711</v>
      </c>
      <c r="J18" s="25">
        <v>32499.457</v>
      </c>
      <c r="K18" s="25">
        <v>358882.442</v>
      </c>
      <c r="L18" s="25">
        <v>466115.054</v>
      </c>
    </row>
    <row r="19" spans="1:12" ht="14.25">
      <c r="A19" s="154"/>
      <c r="B19" s="26" t="s">
        <v>42</v>
      </c>
      <c r="C19" s="25">
        <v>412760.405</v>
      </c>
      <c r="D19" s="25">
        <v>530306.205</v>
      </c>
      <c r="E19" s="25">
        <v>61655.548</v>
      </c>
      <c r="F19" s="25">
        <v>67103.201</v>
      </c>
      <c r="G19" s="25">
        <v>53731.113</v>
      </c>
      <c r="H19" s="25">
        <v>60702.496</v>
      </c>
      <c r="I19" s="25">
        <v>44124.751</v>
      </c>
      <c r="J19" s="25">
        <v>49752.311</v>
      </c>
      <c r="K19" s="25">
        <v>253248.993</v>
      </c>
      <c r="L19" s="25">
        <v>352748.197</v>
      </c>
    </row>
    <row r="20" spans="1:12" ht="14.25">
      <c r="A20" s="152" t="s">
        <v>43</v>
      </c>
      <c r="B20" s="51" t="s">
        <v>44</v>
      </c>
      <c r="C20" s="25">
        <v>474518.652</v>
      </c>
      <c r="D20" s="25">
        <v>400178.69</v>
      </c>
      <c r="E20" s="25">
        <v>161153.04</v>
      </c>
      <c r="F20" s="25">
        <v>155228.553</v>
      </c>
      <c r="G20" s="25">
        <v>72641.269</v>
      </c>
      <c r="H20" s="25">
        <v>66424.482</v>
      </c>
      <c r="I20" s="25">
        <v>112899.302</v>
      </c>
      <c r="J20" s="25">
        <v>66940.768</v>
      </c>
      <c r="K20" s="25">
        <v>127825.041</v>
      </c>
      <c r="L20" s="25">
        <v>111584.887</v>
      </c>
    </row>
    <row r="21" spans="1:12" ht="21">
      <c r="A21" s="153"/>
      <c r="B21" s="28" t="s">
        <v>45</v>
      </c>
      <c r="C21" s="30">
        <v>81058.052</v>
      </c>
      <c r="D21" s="30">
        <v>59126.614</v>
      </c>
      <c r="E21" s="30">
        <v>41441.952</v>
      </c>
      <c r="F21" s="30">
        <v>33091.007</v>
      </c>
      <c r="G21" s="30">
        <v>15578.08</v>
      </c>
      <c r="H21" s="30">
        <v>9111.952</v>
      </c>
      <c r="I21" s="30">
        <v>10985.858</v>
      </c>
      <c r="J21" s="30">
        <v>8964.681</v>
      </c>
      <c r="K21" s="30">
        <v>13052.162</v>
      </c>
      <c r="L21" s="30">
        <v>7958.974</v>
      </c>
    </row>
    <row r="22" spans="1:12" ht="14.25">
      <c r="A22" s="154"/>
      <c r="B22" s="26" t="s">
        <v>46</v>
      </c>
      <c r="C22" s="25">
        <v>393460.6</v>
      </c>
      <c r="D22" s="25">
        <v>341052.076</v>
      </c>
      <c r="E22" s="25">
        <v>119711.088</v>
      </c>
      <c r="F22" s="25">
        <v>122137.546</v>
      </c>
      <c r="G22" s="25">
        <v>57063.189</v>
      </c>
      <c r="H22" s="25">
        <v>57312.53</v>
      </c>
      <c r="I22" s="25">
        <v>101913.444</v>
      </c>
      <c r="J22" s="25">
        <v>57976.087</v>
      </c>
      <c r="K22" s="25">
        <v>114772.879</v>
      </c>
      <c r="L22" s="25">
        <v>103625.913</v>
      </c>
    </row>
    <row r="23" spans="1:12" ht="14.25">
      <c r="A23" s="149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1"/>
    </row>
    <row r="24" spans="1:12" ht="14.25">
      <c r="A24" s="23" t="s">
        <v>47</v>
      </c>
      <c r="B24" s="51" t="s">
        <v>48</v>
      </c>
      <c r="C24" s="25">
        <v>70844281.447</v>
      </c>
      <c r="D24" s="25">
        <v>81697646.061</v>
      </c>
      <c r="E24" s="25">
        <v>12683477.856999999</v>
      </c>
      <c r="F24" s="25">
        <v>13311143.365</v>
      </c>
      <c r="G24" s="25">
        <v>9548293.490000002</v>
      </c>
      <c r="H24" s="25">
        <v>10822050.665</v>
      </c>
      <c r="I24" s="25">
        <v>10458313.273</v>
      </c>
      <c r="J24" s="25">
        <v>12146778.678</v>
      </c>
      <c r="K24" s="25">
        <v>38154196.827</v>
      </c>
      <c r="L24" s="25">
        <v>45417673.35299999</v>
      </c>
    </row>
    <row r="25" spans="1:12" ht="14.25">
      <c r="A25" s="152" t="s">
        <v>49</v>
      </c>
      <c r="B25" s="51" t="s">
        <v>50</v>
      </c>
      <c r="C25" s="25">
        <v>67411835.762</v>
      </c>
      <c r="D25" s="25">
        <v>77707109.417</v>
      </c>
      <c r="E25" s="25">
        <v>11896490.862</v>
      </c>
      <c r="F25" s="25">
        <v>12480502.347</v>
      </c>
      <c r="G25" s="25">
        <v>9205219.981</v>
      </c>
      <c r="H25" s="25">
        <v>10379169.452</v>
      </c>
      <c r="I25" s="25">
        <v>10160501.005</v>
      </c>
      <c r="J25" s="25">
        <v>11873827.072</v>
      </c>
      <c r="K25" s="25">
        <v>36149623.914</v>
      </c>
      <c r="L25" s="25">
        <v>42973610.546</v>
      </c>
    </row>
    <row r="26" spans="1:12" ht="14.25">
      <c r="A26" s="153"/>
      <c r="B26" s="51" t="s">
        <v>51</v>
      </c>
      <c r="C26" s="25">
        <v>52135842.462</v>
      </c>
      <c r="D26" s="25">
        <v>62576807.808</v>
      </c>
      <c r="E26" s="25">
        <v>8752406.294</v>
      </c>
      <c r="F26" s="25">
        <v>9539751.292</v>
      </c>
      <c r="G26" s="25">
        <v>6947188.227</v>
      </c>
      <c r="H26" s="25">
        <v>8136391.906</v>
      </c>
      <c r="I26" s="25">
        <v>7577554.375</v>
      </c>
      <c r="J26" s="25">
        <v>9391015.885</v>
      </c>
      <c r="K26" s="25">
        <v>28858693.566</v>
      </c>
      <c r="L26" s="25">
        <v>35509648.725</v>
      </c>
    </row>
    <row r="27" spans="1:12" ht="14.25">
      <c r="A27" s="153"/>
      <c r="B27" s="51" t="s">
        <v>52</v>
      </c>
      <c r="C27" s="25">
        <v>10401357.917</v>
      </c>
      <c r="D27" s="25">
        <v>10629628.2</v>
      </c>
      <c r="E27" s="25">
        <v>2397563.107</v>
      </c>
      <c r="F27" s="25">
        <v>2271622.098</v>
      </c>
      <c r="G27" s="25">
        <v>1616913.093</v>
      </c>
      <c r="H27" s="25">
        <v>1662397.423</v>
      </c>
      <c r="I27" s="25">
        <v>1667783.488</v>
      </c>
      <c r="J27" s="25">
        <v>1732637.873</v>
      </c>
      <c r="K27" s="25">
        <v>4719098.229</v>
      </c>
      <c r="L27" s="25">
        <v>4962970.806</v>
      </c>
    </row>
    <row r="28" spans="1:12" ht="14.25">
      <c r="A28" s="153"/>
      <c r="B28" s="51" t="s">
        <v>53</v>
      </c>
      <c r="C28" s="25">
        <v>7545637.191</v>
      </c>
      <c r="D28" s="25">
        <v>7661159.39</v>
      </c>
      <c r="E28" s="25">
        <v>1734395.114</v>
      </c>
      <c r="F28" s="25">
        <v>1635227.994</v>
      </c>
      <c r="G28" s="25">
        <v>1184239.151</v>
      </c>
      <c r="H28" s="25">
        <v>1211349.923</v>
      </c>
      <c r="I28" s="25">
        <v>1208615.385</v>
      </c>
      <c r="J28" s="25">
        <v>1248239.473</v>
      </c>
      <c r="K28" s="25">
        <v>3418387.541</v>
      </c>
      <c r="L28" s="25">
        <v>3566342</v>
      </c>
    </row>
    <row r="29" spans="1:12" ht="14.25">
      <c r="A29" s="153"/>
      <c r="B29" s="51" t="s">
        <v>54</v>
      </c>
      <c r="C29" s="25">
        <v>1407492.614</v>
      </c>
      <c r="D29" s="25">
        <v>1436075.017</v>
      </c>
      <c r="E29" s="25">
        <v>314136.103</v>
      </c>
      <c r="F29" s="25">
        <v>295345.251</v>
      </c>
      <c r="G29" s="25">
        <v>213688.946</v>
      </c>
      <c r="H29" s="25">
        <v>219728.069</v>
      </c>
      <c r="I29" s="25">
        <v>224855.3</v>
      </c>
      <c r="J29" s="25">
        <v>233072.26</v>
      </c>
      <c r="K29" s="25">
        <v>654812.265</v>
      </c>
      <c r="L29" s="25">
        <v>687929.437</v>
      </c>
    </row>
    <row r="30" spans="1:12" ht="14.25">
      <c r="A30" s="153"/>
      <c r="B30" s="51" t="s">
        <v>55</v>
      </c>
      <c r="C30" s="25">
        <v>1448228.112</v>
      </c>
      <c r="D30" s="25">
        <v>1532393.793</v>
      </c>
      <c r="E30" s="25">
        <v>349031.89</v>
      </c>
      <c r="F30" s="25">
        <v>341048.853</v>
      </c>
      <c r="G30" s="25">
        <v>218984.996</v>
      </c>
      <c r="H30" s="25">
        <v>231319.431</v>
      </c>
      <c r="I30" s="25">
        <v>234312.803</v>
      </c>
      <c r="J30" s="25">
        <v>251326.14</v>
      </c>
      <c r="K30" s="25">
        <v>645898.423</v>
      </c>
      <c r="L30" s="25">
        <v>708699.369</v>
      </c>
    </row>
    <row r="31" spans="1:12" ht="14.25">
      <c r="A31" s="153"/>
      <c r="B31" s="26" t="s">
        <v>56</v>
      </c>
      <c r="C31" s="25">
        <v>3979471.512</v>
      </c>
      <c r="D31" s="25">
        <v>3605993.157</v>
      </c>
      <c r="E31" s="25">
        <v>605481.736</v>
      </c>
      <c r="F31" s="25">
        <v>544195.372</v>
      </c>
      <c r="G31" s="25">
        <v>531836.359</v>
      </c>
      <c r="H31" s="25">
        <v>458815.204</v>
      </c>
      <c r="I31" s="25">
        <v>727173.632</v>
      </c>
      <c r="J31" s="25">
        <v>538102.454</v>
      </c>
      <c r="K31" s="25">
        <v>2114979.785</v>
      </c>
      <c r="L31" s="25">
        <v>2064880.127</v>
      </c>
    </row>
    <row r="32" spans="1:12" ht="14.25">
      <c r="A32" s="154"/>
      <c r="B32" s="26" t="s">
        <v>57</v>
      </c>
      <c r="C32" s="25">
        <v>895163.871</v>
      </c>
      <c r="D32" s="25">
        <v>894680.252</v>
      </c>
      <c r="E32" s="25">
        <v>141039.725</v>
      </c>
      <c r="F32" s="25">
        <v>124933.585</v>
      </c>
      <c r="G32" s="25">
        <v>109282.302</v>
      </c>
      <c r="H32" s="25">
        <v>121564.919</v>
      </c>
      <c r="I32" s="25">
        <v>187989.51</v>
      </c>
      <c r="J32" s="25">
        <v>212070.86</v>
      </c>
      <c r="K32" s="25">
        <v>456852.334</v>
      </c>
      <c r="L32" s="25">
        <v>436110.888</v>
      </c>
    </row>
    <row r="33" spans="1:12" ht="14.25">
      <c r="A33" s="152" t="s">
        <v>58</v>
      </c>
      <c r="B33" s="51" t="s">
        <v>59</v>
      </c>
      <c r="C33" s="25">
        <v>3265914.25</v>
      </c>
      <c r="D33" s="25">
        <v>3825959.959</v>
      </c>
      <c r="E33" s="25">
        <v>737121.724</v>
      </c>
      <c r="F33" s="25">
        <v>770087.74</v>
      </c>
      <c r="G33" s="25">
        <v>318344.21</v>
      </c>
      <c r="H33" s="25">
        <v>417295.837</v>
      </c>
      <c r="I33" s="25">
        <v>269374.489</v>
      </c>
      <c r="J33" s="25">
        <v>251812.358</v>
      </c>
      <c r="K33" s="25">
        <v>1941073.827</v>
      </c>
      <c r="L33" s="25">
        <v>2386764.024</v>
      </c>
    </row>
    <row r="34" spans="1:12" ht="21">
      <c r="A34" s="153"/>
      <c r="B34" s="28" t="s">
        <v>60</v>
      </c>
      <c r="C34" s="30">
        <v>1279763.461</v>
      </c>
      <c r="D34" s="30">
        <v>1258364.182</v>
      </c>
      <c r="E34" s="30">
        <v>288901.081</v>
      </c>
      <c r="F34" s="30">
        <v>271203.417</v>
      </c>
      <c r="G34" s="30">
        <v>57631.193</v>
      </c>
      <c r="H34" s="30">
        <v>43785.906</v>
      </c>
      <c r="I34" s="30">
        <v>79094.014</v>
      </c>
      <c r="J34" s="30">
        <v>22073.375</v>
      </c>
      <c r="K34" s="30">
        <v>854137.173</v>
      </c>
      <c r="L34" s="30">
        <v>921301.484</v>
      </c>
    </row>
    <row r="35" spans="1:12" ht="14.25">
      <c r="A35" s="153"/>
      <c r="B35" s="26" t="s">
        <v>61</v>
      </c>
      <c r="C35" s="25">
        <v>1631139.29</v>
      </c>
      <c r="D35" s="25">
        <v>2089073.961</v>
      </c>
      <c r="E35" s="25">
        <v>388396.247</v>
      </c>
      <c r="F35" s="25">
        <v>416246.979</v>
      </c>
      <c r="G35" s="25">
        <v>218192.722</v>
      </c>
      <c r="H35" s="25">
        <v>320075.54</v>
      </c>
      <c r="I35" s="25">
        <v>158351.401</v>
      </c>
      <c r="J35" s="25">
        <v>192713.517</v>
      </c>
      <c r="K35" s="25">
        <v>866198.92</v>
      </c>
      <c r="L35" s="25">
        <v>1160037.925</v>
      </c>
    </row>
    <row r="36" spans="1:12" ht="14.25">
      <c r="A36" s="154"/>
      <c r="B36" s="26" t="s">
        <v>62</v>
      </c>
      <c r="C36" s="25">
        <v>355011.499</v>
      </c>
      <c r="D36" s="25">
        <v>478521.816</v>
      </c>
      <c r="E36" s="25">
        <v>59824.396</v>
      </c>
      <c r="F36" s="25">
        <v>82637.344</v>
      </c>
      <c r="G36" s="25">
        <v>42520.295</v>
      </c>
      <c r="H36" s="25">
        <v>53434.391</v>
      </c>
      <c r="I36" s="25">
        <v>31929.074</v>
      </c>
      <c r="J36" s="25">
        <v>37025.466</v>
      </c>
      <c r="K36" s="25">
        <v>220737.734</v>
      </c>
      <c r="L36" s="25">
        <v>305424.615</v>
      </c>
    </row>
    <row r="37" spans="1:12" ht="14.25">
      <c r="A37" s="23" t="s">
        <v>63</v>
      </c>
      <c r="B37" s="51" t="s">
        <v>64</v>
      </c>
      <c r="C37" s="25">
        <v>166531.435</v>
      </c>
      <c r="D37" s="25">
        <v>164576.685</v>
      </c>
      <c r="E37" s="25">
        <v>49865.271</v>
      </c>
      <c r="F37" s="25">
        <v>60553.278</v>
      </c>
      <c r="G37" s="25">
        <v>24729.299</v>
      </c>
      <c r="H37" s="25">
        <v>25585.376</v>
      </c>
      <c r="I37" s="25">
        <v>28437.779</v>
      </c>
      <c r="J37" s="25">
        <v>21139.248</v>
      </c>
      <c r="K37" s="25">
        <v>63499.086</v>
      </c>
      <c r="L37" s="25">
        <v>57298.783</v>
      </c>
    </row>
    <row r="38" spans="1:12" ht="14.25">
      <c r="A38" s="149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1"/>
    </row>
    <row r="39" spans="1:12" ht="14.25">
      <c r="A39" s="23" t="s">
        <v>65</v>
      </c>
      <c r="B39" s="51" t="s">
        <v>66</v>
      </c>
      <c r="C39" s="25">
        <v>3197255.856</v>
      </c>
      <c r="D39" s="25">
        <v>3962844.965</v>
      </c>
      <c r="E39" s="25">
        <v>704327.272</v>
      </c>
      <c r="F39" s="25">
        <v>922487.077</v>
      </c>
      <c r="G39" s="25">
        <v>418718.915</v>
      </c>
      <c r="H39" s="25">
        <v>521437.136</v>
      </c>
      <c r="I39" s="25">
        <v>446930.942</v>
      </c>
      <c r="J39" s="25">
        <v>508132.371</v>
      </c>
      <c r="K39" s="25">
        <v>1627278.727</v>
      </c>
      <c r="L39" s="25">
        <v>2010788.381</v>
      </c>
    </row>
    <row r="40" spans="1:12" ht="14.25">
      <c r="A40" s="23" t="s">
        <v>67</v>
      </c>
      <c r="B40" s="51" t="s">
        <v>68</v>
      </c>
      <c r="C40" s="25">
        <v>2199309.45</v>
      </c>
      <c r="D40" s="25">
        <v>1599438.86</v>
      </c>
      <c r="E40" s="25">
        <v>673718.147</v>
      </c>
      <c r="F40" s="25">
        <v>457750.824</v>
      </c>
      <c r="G40" s="25">
        <v>233451.633</v>
      </c>
      <c r="H40" s="25">
        <v>134847.075</v>
      </c>
      <c r="I40" s="25">
        <v>276601.793</v>
      </c>
      <c r="J40" s="25">
        <v>142676.168</v>
      </c>
      <c r="K40" s="25">
        <v>1015537.877</v>
      </c>
      <c r="L40" s="25">
        <v>864164.793</v>
      </c>
    </row>
    <row r="41" spans="1:12" ht="14.25">
      <c r="A41" s="149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1"/>
    </row>
    <row r="42" spans="1:12" ht="14.25">
      <c r="A42" s="23" t="s">
        <v>69</v>
      </c>
      <c r="B42" s="51" t="s">
        <v>70</v>
      </c>
      <c r="C42" s="25">
        <v>997946.406</v>
      </c>
      <c r="D42" s="25">
        <v>2363406.1049999995</v>
      </c>
      <c r="E42" s="25">
        <v>30609.125</v>
      </c>
      <c r="F42" s="25">
        <v>464736.253</v>
      </c>
      <c r="G42" s="25">
        <v>185267.28199999998</v>
      </c>
      <c r="H42" s="25">
        <v>386590.061</v>
      </c>
      <c r="I42" s="25">
        <v>170329.14899999998</v>
      </c>
      <c r="J42" s="25">
        <v>365456.203</v>
      </c>
      <c r="K42" s="25">
        <v>611740.85</v>
      </c>
      <c r="L42" s="25">
        <v>1146623.588</v>
      </c>
    </row>
    <row r="43" spans="1:12" ht="14.25">
      <c r="A43" s="149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1"/>
    </row>
    <row r="44" spans="1:12" ht="14.25">
      <c r="A44" s="23" t="s">
        <v>71</v>
      </c>
      <c r="B44" s="51" t="s">
        <v>72</v>
      </c>
      <c r="C44" s="25">
        <v>557138.235</v>
      </c>
      <c r="D44" s="25">
        <v>739144.599</v>
      </c>
      <c r="E44" s="25">
        <v>114554.034</v>
      </c>
      <c r="F44" s="25">
        <v>160057.303</v>
      </c>
      <c r="G44" s="25">
        <v>86695.857</v>
      </c>
      <c r="H44" s="25">
        <v>106259.879</v>
      </c>
      <c r="I44" s="25">
        <v>73732.374</v>
      </c>
      <c r="J44" s="25">
        <v>104971.706</v>
      </c>
      <c r="K44" s="25">
        <v>282155.97</v>
      </c>
      <c r="L44" s="25">
        <v>367855.711</v>
      </c>
    </row>
    <row r="45" spans="1:12" ht="14.25">
      <c r="A45" s="23" t="s">
        <v>73</v>
      </c>
      <c r="B45" s="51" t="s">
        <v>74</v>
      </c>
      <c r="C45" s="25">
        <v>-108617.486</v>
      </c>
      <c r="D45" s="25">
        <v>-91621.073</v>
      </c>
      <c r="E45" s="25">
        <v>1392.739</v>
      </c>
      <c r="F45" s="25">
        <v>-19402.45</v>
      </c>
      <c r="G45" s="25">
        <v>-7751.28</v>
      </c>
      <c r="H45" s="25">
        <v>-4740.494</v>
      </c>
      <c r="I45" s="25">
        <v>-14923.256</v>
      </c>
      <c r="J45" s="25">
        <v>-10303.42</v>
      </c>
      <c r="K45" s="25">
        <v>-87335.689</v>
      </c>
      <c r="L45" s="25">
        <v>-57174.709</v>
      </c>
    </row>
    <row r="46" spans="1:12" ht="14.25">
      <c r="A46" s="149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1"/>
    </row>
    <row r="47" spans="1:12" ht="14.25">
      <c r="A47" s="23" t="s">
        <v>75</v>
      </c>
      <c r="B47" s="51" t="s">
        <v>76</v>
      </c>
      <c r="C47" s="25">
        <v>2665412.502</v>
      </c>
      <c r="D47" s="25">
        <v>3260741.804</v>
      </c>
      <c r="E47" s="25">
        <v>591099.841</v>
      </c>
      <c r="F47" s="25">
        <v>768169.71</v>
      </c>
      <c r="G47" s="25">
        <v>338157.991</v>
      </c>
      <c r="H47" s="25">
        <v>418156.492</v>
      </c>
      <c r="I47" s="25">
        <v>377142.001</v>
      </c>
      <c r="J47" s="25">
        <v>406316.004</v>
      </c>
      <c r="K47" s="25">
        <v>1359012.669</v>
      </c>
      <c r="L47" s="25">
        <v>1668099.598</v>
      </c>
    </row>
    <row r="48" spans="1:12" ht="14.25">
      <c r="A48" s="23" t="s">
        <v>77</v>
      </c>
      <c r="B48" s="51" t="s">
        <v>78</v>
      </c>
      <c r="C48" s="25">
        <v>2115986.845</v>
      </c>
      <c r="D48" s="25">
        <v>1544859.225</v>
      </c>
      <c r="E48" s="25">
        <v>676437.489</v>
      </c>
      <c r="F48" s="25">
        <v>444088.31</v>
      </c>
      <c r="G48" s="25">
        <v>231835.286</v>
      </c>
      <c r="H48" s="25">
        <v>133085.816</v>
      </c>
      <c r="I48" s="25">
        <v>265621.97</v>
      </c>
      <c r="J48" s="25">
        <v>135528.087</v>
      </c>
      <c r="K48" s="25">
        <v>942092.1</v>
      </c>
      <c r="L48" s="25">
        <v>832157.012</v>
      </c>
    </row>
    <row r="49" spans="1:12" ht="14.25">
      <c r="A49" s="149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1"/>
    </row>
    <row r="50" spans="1:12" ht="14.25">
      <c r="A50" s="23" t="s">
        <v>79</v>
      </c>
      <c r="B50" s="51" t="s">
        <v>80</v>
      </c>
      <c r="C50" s="25">
        <v>549425.6569999997</v>
      </c>
      <c r="D50" s="25">
        <v>1715882.579</v>
      </c>
      <c r="E50" s="25">
        <v>-85337.64799999993</v>
      </c>
      <c r="F50" s="25">
        <v>324081.39999999997</v>
      </c>
      <c r="G50" s="25">
        <v>106322.70499999999</v>
      </c>
      <c r="H50" s="25">
        <v>285070.67600000004</v>
      </c>
      <c r="I50" s="25">
        <v>111520.03100000002</v>
      </c>
      <c r="J50" s="25">
        <v>270787.917</v>
      </c>
      <c r="K50" s="25">
        <v>416920.569</v>
      </c>
      <c r="L50" s="25">
        <v>835942.586</v>
      </c>
    </row>
    <row r="51" spans="1:12" ht="14.25">
      <c r="A51" s="149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1"/>
    </row>
    <row r="52" spans="1:12" ht="14.25">
      <c r="A52" s="23" t="s">
        <v>81</v>
      </c>
      <c r="B52" s="51" t="s">
        <v>82</v>
      </c>
      <c r="C52" s="25">
        <v>9651034.487</v>
      </c>
      <c r="D52" s="25">
        <v>9558719.665</v>
      </c>
      <c r="E52" s="25">
        <v>2862648.979</v>
      </c>
      <c r="F52" s="25">
        <v>2696560.569</v>
      </c>
      <c r="G52" s="25">
        <v>1744091.396</v>
      </c>
      <c r="H52" s="25">
        <v>1617812.862</v>
      </c>
      <c r="I52" s="25">
        <v>1387179.386</v>
      </c>
      <c r="J52" s="25">
        <v>1359433.622</v>
      </c>
      <c r="K52" s="25">
        <v>3657114.726</v>
      </c>
      <c r="L52" s="25">
        <v>3884912.612</v>
      </c>
    </row>
    <row r="53" spans="1:12" ht="14.25">
      <c r="A53" s="23" t="s">
        <v>83</v>
      </c>
      <c r="B53" s="51" t="s">
        <v>84</v>
      </c>
      <c r="C53" s="25">
        <v>2905435.628</v>
      </c>
      <c r="D53" s="25">
        <v>2338594.489</v>
      </c>
      <c r="E53" s="25">
        <v>1255754.379</v>
      </c>
      <c r="F53" s="25">
        <v>860772.271</v>
      </c>
      <c r="G53" s="25">
        <v>386641.539</v>
      </c>
      <c r="H53" s="25">
        <v>243061.098</v>
      </c>
      <c r="I53" s="25">
        <v>341241.271</v>
      </c>
      <c r="J53" s="25">
        <v>275486.722</v>
      </c>
      <c r="K53" s="25">
        <v>921798.439</v>
      </c>
      <c r="L53" s="25">
        <v>959274.398</v>
      </c>
    </row>
    <row r="54" spans="1:12" ht="14.25">
      <c r="A54" s="149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1"/>
    </row>
    <row r="55" spans="1:12" ht="14.25">
      <c r="A55" s="23" t="s">
        <v>85</v>
      </c>
      <c r="B55" s="51" t="s">
        <v>86</v>
      </c>
      <c r="C55" s="25">
        <v>6745598.858999999</v>
      </c>
      <c r="D55" s="25">
        <v>7220125.175999999</v>
      </c>
      <c r="E55" s="25">
        <v>1606894.5999999999</v>
      </c>
      <c r="F55" s="25">
        <v>1835788.2980000002</v>
      </c>
      <c r="G55" s="25">
        <v>1357449.8569999998</v>
      </c>
      <c r="H55" s="25">
        <v>1374751.764</v>
      </c>
      <c r="I55" s="25">
        <v>1045938.115</v>
      </c>
      <c r="J55" s="25">
        <v>1083946.9</v>
      </c>
      <c r="K55" s="25">
        <v>2735316.2869999995</v>
      </c>
      <c r="L55" s="25">
        <v>2925638.214</v>
      </c>
    </row>
    <row r="56" spans="1:12" ht="14.25">
      <c r="A56" s="149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1"/>
    </row>
    <row r="57" spans="1:12" ht="14.25">
      <c r="A57" s="23" t="s">
        <v>87</v>
      </c>
      <c r="B57" s="51" t="s">
        <v>88</v>
      </c>
      <c r="C57" s="34">
        <v>479894.41</v>
      </c>
      <c r="D57" s="34">
        <v>493147.12</v>
      </c>
      <c r="E57" s="34">
        <v>130068.22</v>
      </c>
      <c r="F57" s="34">
        <v>124762.67</v>
      </c>
      <c r="G57" s="34">
        <v>75140.87</v>
      </c>
      <c r="H57" s="34">
        <v>77745.54</v>
      </c>
      <c r="I57" s="34">
        <v>76767.89</v>
      </c>
      <c r="J57" s="34">
        <v>80280.21</v>
      </c>
      <c r="K57" s="34">
        <v>197917.43</v>
      </c>
      <c r="L57" s="34">
        <v>210358.7</v>
      </c>
    </row>
    <row r="58" spans="1:12" ht="14.25">
      <c r="A58" s="149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1"/>
    </row>
    <row r="59" spans="1:12" ht="14.25">
      <c r="A59" s="23" t="s">
        <v>89</v>
      </c>
      <c r="B59" s="51" t="s">
        <v>90</v>
      </c>
      <c r="C59" s="33">
        <v>53897</v>
      </c>
      <c r="D59" s="51"/>
      <c r="E59" s="33">
        <v>49875</v>
      </c>
      <c r="F59" s="33"/>
      <c r="G59" s="33">
        <v>2475</v>
      </c>
      <c r="H59" s="33"/>
      <c r="I59" s="33">
        <v>790</v>
      </c>
      <c r="J59" s="33"/>
      <c r="K59" s="33">
        <v>757</v>
      </c>
      <c r="L59" s="33"/>
    </row>
    <row r="60" spans="2:12" ht="14.25">
      <c r="B60" s="5"/>
      <c r="C60" s="6"/>
      <c r="D60" s="6"/>
      <c r="E60" s="6"/>
      <c r="F60" s="5"/>
      <c r="G60" s="5"/>
      <c r="H60" s="5"/>
      <c r="I60" s="5"/>
      <c r="J60" s="5"/>
      <c r="K60" s="5"/>
      <c r="L60" s="5"/>
    </row>
    <row r="61" spans="2:12" ht="14.25">
      <c r="B61" s="5"/>
      <c r="C61" s="6"/>
      <c r="D61" s="6"/>
      <c r="E61" s="6"/>
      <c r="F61" s="5"/>
      <c r="G61" s="5"/>
      <c r="H61" s="5"/>
      <c r="I61" s="5"/>
      <c r="J61" s="5"/>
      <c r="K61" s="5"/>
      <c r="L61" s="5"/>
    </row>
    <row r="62" spans="2:12" ht="14.25">
      <c r="B62" s="5"/>
      <c r="C62" s="6"/>
      <c r="D62" s="6"/>
      <c r="E62" s="6"/>
      <c r="F62" s="5"/>
      <c r="G62" s="5"/>
      <c r="H62" s="5"/>
      <c r="I62" s="5"/>
      <c r="J62" s="5"/>
      <c r="K62" s="5"/>
      <c r="L62" s="5"/>
    </row>
    <row r="63" spans="2:12" ht="14.25">
      <c r="B63" s="5"/>
      <c r="C63" s="6"/>
      <c r="D63" s="6"/>
      <c r="E63" s="6"/>
      <c r="F63" s="5"/>
      <c r="G63" s="5"/>
      <c r="H63" s="5"/>
      <c r="I63" s="5"/>
      <c r="J63" s="5"/>
      <c r="K63" s="5"/>
      <c r="L63" s="5"/>
    </row>
    <row r="64" spans="2:12" ht="14.25">
      <c r="B64" s="5"/>
      <c r="C64" s="6"/>
      <c r="D64" s="6"/>
      <c r="E64" s="6"/>
      <c r="F64" s="5"/>
      <c r="G64" s="5"/>
      <c r="H64" s="5"/>
      <c r="I64" s="5"/>
      <c r="J64" s="5"/>
      <c r="K64" s="5"/>
      <c r="L64" s="5"/>
    </row>
    <row r="65" spans="2:12" ht="14.25">
      <c r="B65" s="5"/>
      <c r="C65" s="6"/>
      <c r="D65" s="6"/>
      <c r="E65" s="6"/>
      <c r="F65" s="5"/>
      <c r="G65" s="5"/>
      <c r="H65" s="5"/>
      <c r="I65" s="5"/>
      <c r="J65" s="5"/>
      <c r="K65" s="5"/>
      <c r="L65" s="5"/>
    </row>
    <row r="66" spans="2:12" ht="14.25">
      <c r="B66" s="5"/>
      <c r="C66" s="6"/>
      <c r="D66" s="6"/>
      <c r="E66" s="6"/>
      <c r="F66" s="5"/>
      <c r="G66" s="5"/>
      <c r="H66" s="5"/>
      <c r="I66" s="5"/>
      <c r="J66" s="5"/>
      <c r="K66" s="5"/>
      <c r="L66" s="5"/>
    </row>
    <row r="67" spans="3:12" ht="14.25"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3:12" ht="14.25"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3:12" ht="14.25"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3:12" ht="14.25"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3:12" ht="14.25"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3:12" ht="14.25"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3:12" ht="14.25"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3:12" ht="14.25"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3:12" ht="14.25"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3:12" ht="14.25"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3:12" ht="14.25"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3:12" ht="14.25"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3:12" ht="14.25"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3:12" ht="14.25"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3:12" ht="14.25"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3:12" ht="14.25"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3:12" ht="14.25"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3:12" ht="14.25"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3:12" ht="14.25"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3:12" ht="14.25"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3:12" ht="14.25"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3:12" ht="14.25"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3:12" ht="14.25"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3:12" ht="14.25"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3:12" ht="14.25"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3:12" ht="14.25"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3:12" ht="14.25"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3:12" ht="14.25"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3:12" ht="14.25"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3:12" ht="14.25"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3:12" ht="14.25"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3:12" ht="14.25"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3:12" ht="14.25"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3:12" ht="14.25"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3:12" ht="14.25"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3:12" ht="14.25"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3:12" ht="14.25"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3:12" ht="14.25"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3:12" ht="14.25"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3:12" ht="14.25"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3:12" ht="14.25"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3:12" ht="14.25"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3:12" ht="14.25"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3:12" ht="14.25"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3:12" ht="14.25"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3:12" ht="14.25"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3:12" ht="14.25"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3:12" ht="14.25"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3:12" ht="14.25"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3:12" ht="14.25"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3:12" ht="14.25"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3:12" ht="14.25"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3:12" ht="14.25"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3:12" ht="14.25"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3:12" ht="14.25"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3:12" ht="14.25"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3:12" ht="14.25"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3:12" ht="14.25"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3:12" ht="14.25"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3:12" ht="14.25"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3:12" ht="14.25"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3:12" ht="14.25"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3:12" ht="14.25"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3:12" ht="14.25"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3:12" ht="14.25"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3:12" ht="14.25"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3:12" ht="14.25"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3:12" ht="14.25"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3:12" ht="14.25"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3:12" ht="14.25"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3:12" ht="14.25"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3:12" ht="14.25"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3:12" ht="14.25"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3:12" ht="14.25"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3:12" ht="14.25"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3:12" ht="14.25">
      <c r="C142" s="5"/>
      <c r="D142" s="5"/>
      <c r="E142" s="5"/>
      <c r="F142" s="5"/>
      <c r="G142" s="5"/>
      <c r="H142" s="5"/>
      <c r="I142" s="5"/>
      <c r="J142" s="5"/>
      <c r="K142" s="5"/>
      <c r="L142" s="5"/>
    </row>
  </sheetData>
  <sheetProtection/>
  <mergeCells count="21">
    <mergeCell ref="A5:B6"/>
    <mergeCell ref="C5:D5"/>
    <mergeCell ref="E5:F5"/>
    <mergeCell ref="G5:H5"/>
    <mergeCell ref="I5:J5"/>
    <mergeCell ref="K5:L5"/>
    <mergeCell ref="A8:A15"/>
    <mergeCell ref="A16:A19"/>
    <mergeCell ref="A20:A22"/>
    <mergeCell ref="A25:A32"/>
    <mergeCell ref="A33:A36"/>
    <mergeCell ref="A23:L23"/>
    <mergeCell ref="A54:L54"/>
    <mergeCell ref="A56:L56"/>
    <mergeCell ref="A58:L58"/>
    <mergeCell ref="A38:L38"/>
    <mergeCell ref="A41:L41"/>
    <mergeCell ref="A43:L43"/>
    <mergeCell ref="A46:L46"/>
    <mergeCell ref="A49:L49"/>
    <mergeCell ref="A51:L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Judita Mirjana Novak</dc:creator>
  <cp:keywords/>
  <dc:description/>
  <cp:lastModifiedBy>Barbara Ferk</cp:lastModifiedBy>
  <cp:lastPrinted>2010-12-17T08:34:42Z</cp:lastPrinted>
  <dcterms:created xsi:type="dcterms:W3CDTF">2010-12-15T08:10:48Z</dcterms:created>
  <dcterms:modified xsi:type="dcterms:W3CDTF">2011-01-06T13:50:36Z</dcterms:modified>
  <cp:category/>
  <cp:version/>
  <cp:contentType/>
  <cp:contentStatus/>
</cp:coreProperties>
</file>