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6" yWindow="65524" windowWidth="6912" windowHeight="7716" tabRatio="660" activeTab="0"/>
  </bookViews>
  <sheets>
    <sheet name="kazalo tabel" sheetId="1" r:id="rId1"/>
    <sheet name="T1-KAZALCI " sheetId="2" r:id="rId2"/>
    <sheet name="T 2a+2b PROIZVODNA tekoče c." sheetId="3" r:id="rId3"/>
    <sheet name="T 3a+3b proizvodna stalne c." sheetId="4" r:id="rId4"/>
    <sheet name="T4 STROŠKOVNA" sheetId="5" r:id="rId5"/>
    <sheet name="T 5a+5b IZDATKOVNA tekoče c." sheetId="6" r:id="rId6"/>
    <sheet name="T6a+6b  izdatkovna stalne c." sheetId="7" r:id="rId7"/>
    <sheet name="T7a+7b TEM. AGREGATI  t.c. " sheetId="8" r:id="rId8"/>
    <sheet name="T8 prebivalstvo in aktivnost" sheetId="9" r:id="rId9"/>
    <sheet name="T9 kazalci trga dela" sheetId="10" r:id="rId10"/>
    <sheet name="T10 tokovi aktivnega preb" sheetId="11" r:id="rId11"/>
    <sheet name="Tabela11 zaposlenost " sheetId="12" r:id="rId12"/>
    <sheet name="Tabela 12 Finska" sheetId="13" r:id="rId13"/>
  </sheets>
  <definedNames>
    <definedName name="_xlnm.Print_Area" localSheetId="0">'kazalo tabel'!$A$1:$C$40</definedName>
    <definedName name="_xlnm.Print_Area" localSheetId="2">'T 2a+2b PROIZVODNA tekoče c.'!$A$1:$T$34</definedName>
    <definedName name="_xlnm.Print_Area" localSheetId="3">'T 3a+3b proizvodna stalne c.'!$A$1:$S$35</definedName>
    <definedName name="_xlnm.Print_Area" localSheetId="5">'T 5a+5b IZDATKOVNA tekoče c.'!$A$1:$T$33</definedName>
    <definedName name="_xlnm.Print_Area" localSheetId="10">'T10 tokovi aktivnega preb'!$A$1:$T$30</definedName>
    <definedName name="_xlnm.Print_Area" localSheetId="1">'T1-KAZALCI '!$A$1:$T$67</definedName>
    <definedName name="_xlnm.Print_Area" localSheetId="4">'T4 STROŠKOVNA'!$A$1:$T$39</definedName>
    <definedName name="_xlnm.Print_Area" localSheetId="6">'T6a+6b  izdatkovna stalne c.'!$A$1:$S$33</definedName>
    <definedName name="_xlnm.Print_Area" localSheetId="7">'T7a+7b TEM. AGREGATI  t.c. '!$A$1:$T$36</definedName>
    <definedName name="_xlnm.Print_Area" localSheetId="8">'T8 prebivalstvo in aktivnost'!$A$1:$T$30</definedName>
    <definedName name="_xlnm.Print_Area" localSheetId="9">'T9 kazalci trga dela'!$A$1:$T$25</definedName>
    <definedName name="_xlnm.Print_Area" localSheetId="12">'Tabela 12 Finska'!$A$1:$F$46</definedName>
    <definedName name="_xlnm.Print_Area" localSheetId="11">'Tabela11 zaposlenost '!$A$1:$T$31</definedName>
    <definedName name="Tabela_1_1">'T1-KAZALCI '!$A$1:$N$30</definedName>
    <definedName name="Tabela_1_2">'T1-KAZALCI '!$A$31:$N$67</definedName>
    <definedName name="Tabela_10">#REF!</definedName>
    <definedName name="Tabela_11">#REF!</definedName>
    <definedName name="Tabela_12">'T8 prebivalstvo in aktivnost'!$A$1:$I$29</definedName>
    <definedName name="Tabela_13">'T10 tokovi aktivnega preb'!$A$1:$I$28</definedName>
    <definedName name="Tabela_14">'Tabela11 zaposlenost '!$A$1:$I$31</definedName>
    <definedName name="Tabela_15a">#REF!</definedName>
    <definedName name="Tabela_15b">#REF!</definedName>
    <definedName name="Tabela_2a">'T 2a+2b PROIZVODNA tekoče c.'!#REF!</definedName>
    <definedName name="Tabela_2b">'T 2a+2b PROIZVODNA tekoče c.'!$A$40:$N$93</definedName>
    <definedName name="Tabela_3a">'T 3a+3b proizvodna stalne c.'!$A$1:$M$33</definedName>
    <definedName name="Tabela_3b">'T 3a+3b proizvodna stalne c.'!#REF!</definedName>
    <definedName name="Tabela_3bbb">'T 3a+3b proizvodna stalne c.'!#REF!</definedName>
    <definedName name="Tabela_4">'T4 STROŠKOVNA'!$A$1:$N$39</definedName>
    <definedName name="Tabela_5a">'T 5a+5b IZDATKOVNA tekoče c.'!#REF!</definedName>
    <definedName name="Tabela_5b">'T 5a+5b IZDATKOVNA tekoče c.'!$A$37:$N$67</definedName>
    <definedName name="Tabela_6">'T6a+6b  izdatkovna stalne c.'!$A$1:$M$67</definedName>
    <definedName name="Tabela_7">'T7a+7b TEM. AGREGATI  t.c. '!$A$1:$N$76</definedName>
    <definedName name="Tabela_8">#REF!</definedName>
    <definedName name="Tabela_9">#REF!</definedName>
    <definedName name="Tabela_x">'Tabela11 zaposlenost '!$A$1:$I$31</definedName>
    <definedName name="Tokoviaktprebivalstva" localSheetId="10">#REF!</definedName>
    <definedName name="Tokoviaktprebivalstva" localSheetId="6">#REF!</definedName>
    <definedName name="Tokoviaktprebivalstva" localSheetId="8">#REF!</definedName>
  </definedNames>
  <calcPr fullCalcOnLoad="1"/>
</workbook>
</file>

<file path=xl/sharedStrings.xml><?xml version="1.0" encoding="utf-8"?>
<sst xmlns="http://schemas.openxmlformats.org/spreadsheetml/2006/main" count="647" uniqueCount="343">
  <si>
    <t xml:space="preserve"> Bruto plače na zaposlenega</t>
  </si>
  <si>
    <t xml:space="preserve"> BDP v mio USD</t>
  </si>
  <si>
    <t xml:space="preserve"> BDP na prebivalca v USD</t>
  </si>
  <si>
    <t xml:space="preserve">          Izvoz proizvodov </t>
  </si>
  <si>
    <t xml:space="preserve">          Izvoz storitev</t>
  </si>
  <si>
    <t xml:space="preserve">           Uvoz proizvodov </t>
  </si>
  <si>
    <t xml:space="preserve">           Uvoz storitev</t>
  </si>
  <si>
    <t xml:space="preserve">           Delež v BDP v %</t>
  </si>
  <si>
    <t xml:space="preserve"> Stopnja brezposelnosti po ILO v %</t>
  </si>
  <si>
    <t xml:space="preserve"> Končna potrošnja</t>
  </si>
  <si>
    <t xml:space="preserve"> Investicije v  osnovna  sredstva</t>
  </si>
  <si>
    <t>SKUPAJ DODANA VREDNOST</t>
  </si>
  <si>
    <t xml:space="preserve">      v tem:</t>
  </si>
  <si>
    <t xml:space="preserve">                  - industrija (C+D+E)</t>
  </si>
  <si>
    <t>1. Kmetijstvo, gozdarstvo, ribištvo (A+B)</t>
  </si>
  <si>
    <t>2. Industrija in gradbeništvo (C+D+E+F)</t>
  </si>
  <si>
    <t xml:space="preserve">                   - gradbeništvo F</t>
  </si>
  <si>
    <t xml:space="preserve"> BRUTO DOMAČI PROIZVOD</t>
  </si>
  <si>
    <t>2  IZVOZ PROIZVODOV IN STORITEV</t>
  </si>
  <si>
    <t>3  UVOZ PROIZVODOV IN STORITEV</t>
  </si>
  <si>
    <t xml:space="preserve">     - gospodinjstva</t>
  </si>
  <si>
    <t xml:space="preserve">     - izdatki zasebnih neprofitnih institucij</t>
  </si>
  <si>
    <t>1  BRUTO DOMAČI PROIZVOD</t>
  </si>
  <si>
    <t xml:space="preserve">   v tem:</t>
  </si>
  <si>
    <t xml:space="preserve">   -investicije v osnovna  sredstva</t>
  </si>
  <si>
    <t>5  BRUTO NACIONALNI RAZPOLOŽLJIVI</t>
  </si>
  <si>
    <t>Realne stopnje rasti v %</t>
  </si>
  <si>
    <t>Registrirani brezposelni</t>
  </si>
  <si>
    <t xml:space="preserve">LETNE STOPNJE RASTI (v %) </t>
  </si>
  <si>
    <t>Prebivalstvo</t>
  </si>
  <si>
    <t>4  SALDO (izvoz-uvoz) (4=2-3)</t>
  </si>
  <si>
    <t>8  DRŽAVNA POTROŠNJA</t>
  </si>
  <si>
    <t>11 SPREMEMBE ZALOG IN VREDNOSTNI PREDMETI</t>
  </si>
  <si>
    <t>6 KONČNA POTROŠNJA (6=7+8)</t>
  </si>
  <si>
    <t>1  BRUTO DOMAČI PROIZVOD (1=4+5)</t>
  </si>
  <si>
    <t>5  DOMAČA POTROŠNJA (5=6+9)</t>
  </si>
  <si>
    <t>9  BRUTO INVESTICIJE (9=10+11)</t>
  </si>
  <si>
    <t xml:space="preserve">      v agrarnem sektorju</t>
  </si>
  <si>
    <t xml:space="preserve">      v industriji in gradbeništvu</t>
  </si>
  <si>
    <t xml:space="preserve">      v storitvah</t>
  </si>
  <si>
    <t>Delovno sposobno prebivalstvo</t>
  </si>
  <si>
    <t xml:space="preserve">      moški</t>
  </si>
  <si>
    <t xml:space="preserve">      ženske</t>
  </si>
  <si>
    <t>realne stopnje rasti v %</t>
  </si>
  <si>
    <t xml:space="preserve"> BDP v mio EUR</t>
  </si>
  <si>
    <t>Dodatno število del.dovoljenj za tujce</t>
  </si>
  <si>
    <t>Zaposleni, ki so izgubili delo</t>
  </si>
  <si>
    <t>napoved</t>
  </si>
  <si>
    <t xml:space="preserve"> BDP na prebivalca v EUR</t>
  </si>
  <si>
    <t>Struktura delovno aktivnih po anketi</t>
  </si>
  <si>
    <t>Aktivni po anketi</t>
  </si>
  <si>
    <t>Prebivalstvo v starosti 65 let in več</t>
  </si>
  <si>
    <t>PREBIVALSTVO (v tisoč)</t>
  </si>
  <si>
    <t>Starostna sestava (v %):   0-14 let</t>
  </si>
  <si>
    <t xml:space="preserve">                                     15-64 let</t>
  </si>
  <si>
    <t xml:space="preserve">                                     65 let in več</t>
  </si>
  <si>
    <t xml:space="preserve">   Formalno samozaposleni (B2)</t>
  </si>
  <si>
    <t xml:space="preserve">   Neformalno delovno aktivni (B3=B-B1-B2)</t>
  </si>
  <si>
    <t>Brezposelni po merilih ILO (C1)</t>
  </si>
  <si>
    <t>Registrirani brezposelni (C2)</t>
  </si>
  <si>
    <t>Stopnja aktivnosti (15-64 let)</t>
  </si>
  <si>
    <t>Stopnja zaposelnosti (15-64 let)</t>
  </si>
  <si>
    <t>Stopnja zaposelnosti (55-64 let)</t>
  </si>
  <si>
    <t>Stopnja anketne brezposelnosti (C1/A)</t>
  </si>
  <si>
    <t xml:space="preserve">      mladi (15-24 let)</t>
  </si>
  <si>
    <t>Stopnja registrirane brezp. (C2/(B1+B2+C2)</t>
  </si>
  <si>
    <t>Zaposlenost (po anketi o delovni sili)</t>
  </si>
  <si>
    <t xml:space="preserve">Stopnja registrirane brezp.ob koncu leta </t>
  </si>
  <si>
    <t>Prilivi iz šol</t>
  </si>
  <si>
    <t xml:space="preserve"> od tega med brezposelne</t>
  </si>
  <si>
    <t xml:space="preserve"> - v % od generacije</t>
  </si>
  <si>
    <t>Delež tujcev v formalno aktivnem prebivalstvu</t>
  </si>
  <si>
    <t xml:space="preserve"> - na 100 formalno delovno aktivnih</t>
  </si>
  <si>
    <t>Reg.brezposelni, ki so dobili delo</t>
  </si>
  <si>
    <t xml:space="preserve"> od tega brezposelnih</t>
  </si>
  <si>
    <t>od tega drugi, ki so dobili delo (neto)</t>
  </si>
  <si>
    <t xml:space="preserve">            drugi črtani brezposelni (-)</t>
  </si>
  <si>
    <t xml:space="preserve">             - na 100 registrirano brezposelnih</t>
  </si>
  <si>
    <t>3. BRUTO DOMAČI PROIZVOD ( 3=1+2)</t>
  </si>
  <si>
    <t>1  BRUTO DOMAČI PROIZVOD  ( 1 = 4 + 5 )</t>
  </si>
  <si>
    <t>4  SALDO ( izvoz - uvoz )  ( 4 = 2 - 3 )</t>
  </si>
  <si>
    <t>5 DOMAČA POTROŠNJA  ( 5 = 6 + 9 )</t>
  </si>
  <si>
    <t>6 KONČNA POTROŠNJA  ( 6 = 7 + 8 )</t>
  </si>
  <si>
    <t xml:space="preserve">    (vključuje individualno in kolektivno)</t>
  </si>
  <si>
    <t>9 BRUTO INVESTICIJE  ( 9 = 10 + 11 )</t>
  </si>
  <si>
    <t>10 BRUTO INVESTICIJE V OSNOVNA SREDSTVA</t>
  </si>
  <si>
    <t xml:space="preserve"> Izvoz proizvodov in storitev v mio EUR</t>
  </si>
  <si>
    <t xml:space="preserve"> Uvoz proizvodov in storitev  v mio EUR</t>
  </si>
  <si>
    <t>9 BRUTO INVESTICIJE</t>
  </si>
  <si>
    <t>števila v 1000, kazalci v %</t>
  </si>
  <si>
    <t>Opomba: 1) Kot prispevek k realni rasti BDP (v odstotnih točkah).</t>
  </si>
  <si>
    <t xml:space="preserve">    DOHODEK   ( 5 = 3 + 4 )</t>
  </si>
  <si>
    <t xml:space="preserve">8  BRUTO INVESTICIJE  </t>
  </si>
  <si>
    <t xml:space="preserve">   -spremembe  zalog</t>
  </si>
  <si>
    <t>9  Saldo tekočih transakcij s tujino (9=7-8)</t>
  </si>
  <si>
    <t xml:space="preserve">    a) Davki na proizvode in storitve   </t>
  </si>
  <si>
    <t>števila v tisoč, kazalci v %</t>
  </si>
  <si>
    <t>AKTIVNO PREBIVALSTVO  (A=B+C1)</t>
  </si>
  <si>
    <t>Delovno aktivni po anketi o delovni sili (B)</t>
  </si>
  <si>
    <t xml:space="preserve"> Sredstva za zaposlene</t>
  </si>
  <si>
    <t xml:space="preserve">  Bruto plače in prejemki</t>
  </si>
  <si>
    <t xml:space="preserve">  Socialni prispevki delodajalcev</t>
  </si>
  <si>
    <t xml:space="preserve"> Davki na proizvodnjo in uvoz</t>
  </si>
  <si>
    <t xml:space="preserve">  Davki na proizvode in storitve</t>
  </si>
  <si>
    <t xml:space="preserve">  Drugi davki na proizvodnjo</t>
  </si>
  <si>
    <t xml:space="preserve"> Subvencije na proizvodnjo</t>
  </si>
  <si>
    <t xml:space="preserve">  Subvencije po proizvodih in storitvah</t>
  </si>
  <si>
    <t xml:space="preserve">  Druge subvencije</t>
  </si>
  <si>
    <t xml:space="preserve"> Bruto poslovni presežek</t>
  </si>
  <si>
    <t xml:space="preserve"> Bruto raznovrstni dohodek</t>
  </si>
  <si>
    <t xml:space="preserve"> Bruto domači proizvod</t>
  </si>
  <si>
    <t xml:space="preserve"> Minus: subvencije na proizvodnjo</t>
  </si>
  <si>
    <t>2. KOREKCIJSKE POSTAVKE (a-b)</t>
  </si>
  <si>
    <t>deleži v dodani vrednosti v %</t>
  </si>
  <si>
    <t xml:space="preserve">               Delež v BDP v %</t>
  </si>
  <si>
    <t xml:space="preserve">    a) Davki na proizvode in storitve</t>
  </si>
  <si>
    <t>struktura v %</t>
  </si>
  <si>
    <t xml:space="preserve">BRUTO DOMAČI PROIZVOD </t>
  </si>
  <si>
    <t xml:space="preserve"> Stopnja registrirane brezposelnosti v %</t>
  </si>
  <si>
    <t>3. Storitve (G…P)</t>
  </si>
  <si>
    <t>FORMALNO AKTIVNO PREBIVALSTVO 
ob koncu leta (v tisoč)</t>
  </si>
  <si>
    <t>Letna rast (v %): Skupaj**</t>
  </si>
  <si>
    <t xml:space="preserve">    Proizvodne dejavnosti (A-F)</t>
  </si>
  <si>
    <t xml:space="preserve">    Pretežno tržne storitve (G-K)**</t>
  </si>
  <si>
    <t xml:space="preserve">    Javne in osebne storitve (L-P)</t>
  </si>
  <si>
    <t xml:space="preserve">     A Kmetijstvo, lov, gozdarstvo</t>
  </si>
  <si>
    <t xml:space="preserve">     B Ribištvo</t>
  </si>
  <si>
    <t xml:space="preserve">     C Rudarstvo</t>
  </si>
  <si>
    <t xml:space="preserve">     D Predelovalne dejavnosti</t>
  </si>
  <si>
    <t xml:space="preserve">     E Oskrba z elektr.,plinom,vodo</t>
  </si>
  <si>
    <t xml:space="preserve">     F Gradbeništvo</t>
  </si>
  <si>
    <t xml:space="preserve">     G Trgovina, popr.mot.vozil</t>
  </si>
  <si>
    <t xml:space="preserve">     H Gostinstvo</t>
  </si>
  <si>
    <t xml:space="preserve">     I Promet, skladiščenje, zveze</t>
  </si>
  <si>
    <t xml:space="preserve">     J Finančno posredništvo</t>
  </si>
  <si>
    <t xml:space="preserve">     K Nepremičnine,najem,posl.stor.**</t>
  </si>
  <si>
    <t xml:space="preserve">     L Javna uprava in obramba</t>
  </si>
  <si>
    <t xml:space="preserve">     M Izobraževanje</t>
  </si>
  <si>
    <t xml:space="preserve">     N Zdravstvo in soc.varstvo</t>
  </si>
  <si>
    <t xml:space="preserve">     O Druge javne,skupne in os.stor.</t>
  </si>
  <si>
    <t xml:space="preserve">     P Zasebna gospodinjstva</t>
  </si>
  <si>
    <t>Opomba: * od l.2002 dalje upoštevana tudi zaposlenost po pogodbenem delu in avtorskih pogodbah;</t>
  </si>
  <si>
    <t xml:space="preserve">               ** v letu 2002 ni upoštevano povečanje zaposlenosti po pogodbenem delu in avtorskih pogodbah; </t>
  </si>
  <si>
    <t>Stalne cene preteklega leta</t>
  </si>
  <si>
    <t xml:space="preserve"> Produktivnost dela (BDP na zaposlenega)</t>
  </si>
  <si>
    <t>struktura v %, tekoče cene</t>
  </si>
  <si>
    <t>Tabela 2b : Dodana vrednost  po dejavnostih in bruto domači proizvod</t>
  </si>
  <si>
    <t xml:space="preserve">v mio SIT, tekoče cene </t>
  </si>
  <si>
    <t>Tabela 2a : Dodana vrednost  po dejavnostih in bruto domači proizvod</t>
  </si>
  <si>
    <t xml:space="preserve">1. DODANA VREDNOST </t>
  </si>
  <si>
    <t>v mio SIT</t>
  </si>
  <si>
    <t>Tabela 3a : Dodana vrednost  po dejavnostih in bruto domači proizvod</t>
  </si>
  <si>
    <t>ocena</t>
  </si>
  <si>
    <t xml:space="preserve"> Tečaj USD (povprečje leta), BS</t>
  </si>
  <si>
    <t xml:space="preserve"> Tečaj EUR (povprečje leta), BS</t>
  </si>
  <si>
    <t>4. Korekcijske postavke</t>
  </si>
  <si>
    <t>A  Kmetijstvo, gozdarstvo, lov</t>
  </si>
  <si>
    <t>B  Ribištvo</t>
  </si>
  <si>
    <t>C  Rudarstvo</t>
  </si>
  <si>
    <t>D  Predelovalne dejavnosti</t>
  </si>
  <si>
    <t>E  Oskrba z elektr.energijo,plinom,vodo</t>
  </si>
  <si>
    <t>F  Gradbeništvo</t>
  </si>
  <si>
    <t>G  Trgovina in popravila motornih vozil</t>
  </si>
  <si>
    <t>H  Gostinstvo</t>
  </si>
  <si>
    <t>I  Promet, skladiščenje in zveze</t>
  </si>
  <si>
    <t>J  Finančno posredništvo</t>
  </si>
  <si>
    <t>K  Nepremičnine, najem in poslovne storitve</t>
  </si>
  <si>
    <t>L  Javna uprava, obramba, soc. zavarovanje</t>
  </si>
  <si>
    <t>M  Izobraževanje</t>
  </si>
  <si>
    <t>N  Zdravstvo in socialno varstvo</t>
  </si>
  <si>
    <t>O  Druge skupne in osebne storitve</t>
  </si>
  <si>
    <t>P  Zasebna gospodinjstva z zaposl.osebjem</t>
  </si>
  <si>
    <t>Tabela 4: Stroškovna struktura bruto domačega proizvoda</t>
  </si>
  <si>
    <t>Tabela 5a : Izdatkovna struktura bruto domačega proizvoda</t>
  </si>
  <si>
    <t>Tabela 5b : Izdatkovna struktura bruto domačega proizvoda</t>
  </si>
  <si>
    <t>-</t>
  </si>
  <si>
    <t>Tabela 6a : Izdatkovna struktura bruto domačega proizvoda</t>
  </si>
  <si>
    <t>Tabela 6b : Izdatkovna struktura bruto domačega proizvoda</t>
  </si>
  <si>
    <t>Vir podatkov: SURS 1995-2005, ocena in napoved UMAR.</t>
  </si>
  <si>
    <t xml:space="preserve">    a) primarni dohodki iz tujine</t>
  </si>
  <si>
    <t xml:space="preserve">    b) primarni dohodki v tujino</t>
  </si>
  <si>
    <t xml:space="preserve">    d) tekoči transferji v tujino</t>
  </si>
  <si>
    <t xml:space="preserve">    c) tekoči transferji iz tujine</t>
  </si>
  <si>
    <t>9  Presežek na računu tekočih transakcij (9=7-8)</t>
  </si>
  <si>
    <t>2  Saldo primarnih dohodkov s tujino (a-b)</t>
  </si>
  <si>
    <t>4  Saldo tekočih transferjev s tujino (c-d)</t>
  </si>
  <si>
    <t xml:space="preserve">   e) zasebna  potrošnja</t>
  </si>
  <si>
    <t xml:space="preserve">   f) državna potrošnja</t>
  </si>
  <si>
    <t>7 ZASEBNA POTROŠNJA</t>
  </si>
  <si>
    <t>6  KONČNA POTROŠNJA (6=7+8)</t>
  </si>
  <si>
    <t>7  ZASEBNA POTROŠNJA</t>
  </si>
  <si>
    <t xml:space="preserve">11 SPREMEMBE ZALOG IN VREDN. PREDMETI </t>
  </si>
  <si>
    <t>6  Izdatki za končno potrošnjo (e+f)</t>
  </si>
  <si>
    <t xml:space="preserve"> Razmerje EUR/USD</t>
  </si>
  <si>
    <t>v mio EUR</t>
  </si>
  <si>
    <t xml:space="preserve">    Osebe v delovnem razmerju **)</t>
  </si>
  <si>
    <t>Viri: SURS, ZRSZ, ocene, projekcije UMAR</t>
  </si>
  <si>
    <t xml:space="preserve">Opombe: *) ocena UMAR na podlagi podatkov SURS, ZPIZ IN ZRSZ </t>
  </si>
  <si>
    <t>Drugi prilivi v formalno aktivnost (neto) *, **)</t>
  </si>
  <si>
    <t>Upokojitve (-) *)</t>
  </si>
  <si>
    <t>Umrli (-) *)</t>
  </si>
  <si>
    <t xml:space="preserve">Vir podatkov: SURS, napovedi in preračuni: UMAR; </t>
  </si>
  <si>
    <t xml:space="preserve">   Formalno zaposleni (B1)*)</t>
  </si>
  <si>
    <t>Formalno delovno aktivni **)</t>
  </si>
  <si>
    <t xml:space="preserve">    Samozaposleni </t>
  </si>
  <si>
    <t>Neformalno delovno aktivni **)</t>
  </si>
  <si>
    <t>Formalno delovno aktivni</t>
  </si>
  <si>
    <t xml:space="preserve">             **) Ocena za leto 2000 na podlagi primerljivih podatkov</t>
  </si>
  <si>
    <t>DELOVNO AKTIVNI (tisoč)*</t>
  </si>
  <si>
    <t xml:space="preserve">    b) Subvencije na proizvode in storitve</t>
  </si>
  <si>
    <t>Tabela 3b : Dodana vrednost  po dejavnostih in bruto domači proizvod</t>
  </si>
  <si>
    <t xml:space="preserve">    b) Subvencije</t>
  </si>
  <si>
    <t>v mio EUR, tekoče cene</t>
  </si>
  <si>
    <t xml:space="preserve">struktura v %, tekoče cene </t>
  </si>
  <si>
    <t>Opomba *) po statističnem registru delovno aktivnega prebivalstva;</t>
  </si>
  <si>
    <t xml:space="preserve">            **) v letu 2000 je upoštevana rast glede na primerljive časovne podatke.</t>
  </si>
  <si>
    <t>Viri: SURS, ZRSZ, ocene, napovedi UMAR</t>
  </si>
  <si>
    <t xml:space="preserve">              *** realne stopnje rasti v SIT (stalne cene 1995)</t>
  </si>
  <si>
    <t>1) Merjeno v standardih kupne moči (PPS).</t>
  </si>
  <si>
    <t xml:space="preserve">2) Plačilnobilančna statistika (izvoz F.O.B., uvoz F-O.B.); z izračunom realnih stopenj rasti je izločen vpliv medvalutnih sprememb in cen na tujih trgih. </t>
  </si>
  <si>
    <t>3) Do leta 1998 merilo inflacije cene na drobno, od leta 1998 naprej merilo inflacije indeks cen življenjskih potrebščin.</t>
  </si>
  <si>
    <t>PREBIVALCI, ZAPOSLENOST, PLAČE IN PRODUKTIVNOST</t>
  </si>
  <si>
    <t xml:space="preserve">         Zasebna potrošnja</t>
  </si>
  <si>
    <t xml:space="preserve">         Državna potrošnja</t>
  </si>
  <si>
    <r>
      <t xml:space="preserve"> BDP na prebivalca po kupni moči ( PPS )</t>
    </r>
    <r>
      <rPr>
        <vertAlign val="superscript"/>
        <sz val="11"/>
        <rFont val="Arial CE"/>
        <family val="2"/>
      </rPr>
      <t>1)</t>
    </r>
  </si>
  <si>
    <r>
      <t xml:space="preserve"> BDP na prebivalca po kupni moči ( PPS EU25=100 )</t>
    </r>
    <r>
      <rPr>
        <vertAlign val="superscript"/>
        <sz val="11"/>
        <rFont val="Arial CE"/>
        <family val="2"/>
      </rPr>
      <t>1)</t>
    </r>
  </si>
  <si>
    <r>
      <t xml:space="preserve"> Izvoz proizvodov in storitev   </t>
    </r>
    <r>
      <rPr>
        <vertAlign val="superscript"/>
        <sz val="11"/>
        <rFont val="Arial CE"/>
        <family val="2"/>
      </rPr>
      <t>2)</t>
    </r>
  </si>
  <si>
    <r>
      <t xml:space="preserve"> Uvoz proizvodov in storitev  </t>
    </r>
    <r>
      <rPr>
        <vertAlign val="superscript"/>
        <sz val="11"/>
        <rFont val="Arial CE"/>
        <family val="2"/>
      </rPr>
      <t xml:space="preserve"> 2)</t>
    </r>
  </si>
  <si>
    <r>
      <t xml:space="preserve"> Inflacija (konec leta)</t>
    </r>
    <r>
      <rPr>
        <vertAlign val="superscript"/>
        <sz val="11"/>
        <rFont val="Arial CE"/>
        <family val="2"/>
      </rPr>
      <t>3)</t>
    </r>
  </si>
  <si>
    <r>
      <t xml:space="preserve"> Inflacija (povprečje leta)</t>
    </r>
    <r>
      <rPr>
        <vertAlign val="superscript"/>
        <sz val="11"/>
        <rFont val="Arial CE"/>
        <family val="2"/>
      </rPr>
      <t>3)</t>
    </r>
  </si>
  <si>
    <t xml:space="preserve"> Število prebivalcev 30.6.   v 000</t>
  </si>
  <si>
    <t xml:space="preserve"> Zaposlenost po SNA</t>
  </si>
  <si>
    <t>MENJAVA S TUJINO  - PLAČILNO BILANČNA STATISTIKA</t>
  </si>
  <si>
    <t>DOMAČE POVPRAŠEVANJE - STATISTIKA NACIONALNIH RAČUNOV</t>
  </si>
  <si>
    <t>Vir podatkov: SURS 1995-2006, BS,  napoved UMAR .</t>
  </si>
  <si>
    <t>Vir podatkov: SURS 1995-2006, BS, napoved UMAR .</t>
  </si>
  <si>
    <t>Vir podatkov: SURS 1996-2006, BS, napoved UMAR .</t>
  </si>
  <si>
    <t>Vir podatkov: SURS 1996-2006, BS,  napoved UMAR .</t>
  </si>
  <si>
    <r>
      <t>4  SALDO</t>
    </r>
    <r>
      <rPr>
        <i/>
        <vertAlign val="superscript"/>
        <sz val="11"/>
        <rFont val="Arial"/>
        <family val="2"/>
      </rPr>
      <t xml:space="preserve">1 </t>
    </r>
    <r>
      <rPr>
        <i/>
        <sz val="11"/>
        <rFont val="Arial"/>
        <family val="2"/>
      </rPr>
      <t xml:space="preserve"> ( izvoz - uvoz )</t>
    </r>
  </si>
  <si>
    <t>Viri: SURS, ZRSZ, ocene, napoved UMAR</t>
  </si>
  <si>
    <t xml:space="preserve">KAZALCI TRGA DELA </t>
  </si>
  <si>
    <t>v %</t>
  </si>
  <si>
    <t>Tabela 11: Zaposlenost (po metodologiji nacionalnih računov)</t>
  </si>
  <si>
    <t>Tabela 10: Tokovi formalno aktivnega prebivalstva med letom</t>
  </si>
  <si>
    <t>Tabela 9: Kazalci trga dela</t>
  </si>
  <si>
    <t>Tabela 8: Prebivalstvo in aktivnost</t>
  </si>
  <si>
    <t>Stalne cene 2005</t>
  </si>
  <si>
    <t>DEFLATOR</t>
  </si>
  <si>
    <t>PP</t>
  </si>
  <si>
    <t>rast</t>
  </si>
  <si>
    <t>TEČAJ IN CENE</t>
  </si>
  <si>
    <r>
      <t xml:space="preserve">Vir podatkov: SURS, Banka Slovenije, Ministrstvo za finance, *Eurostat - New Cronos, </t>
    </r>
    <r>
      <rPr>
        <sz val="10"/>
        <rFont val="Arial CE"/>
        <family val="2"/>
      </rPr>
      <t>napovedi UMAR.</t>
    </r>
  </si>
  <si>
    <t>1976-1982</t>
  </si>
  <si>
    <t>1983-1989</t>
  </si>
  <si>
    <t>1990-1996</t>
  </si>
  <si>
    <t>1997-2004</t>
  </si>
  <si>
    <t>1976-2004</t>
  </si>
  <si>
    <t>SKUPAJ</t>
  </si>
  <si>
    <t xml:space="preserve"> A KMETIJSTVO, LOV IN GOZDARSTVO</t>
  </si>
  <si>
    <t xml:space="preserve"> B RIBIŠTVO </t>
  </si>
  <si>
    <t xml:space="preserve"> C RUDARSTVO</t>
  </si>
  <si>
    <t xml:space="preserve"> D PREDELOVALNE DEJAVNOSTI</t>
  </si>
  <si>
    <t xml:space="preserve"> E OSKRBA Z EL. ENERGIJO, PLINOM IN VODO</t>
  </si>
  <si>
    <t xml:space="preserve"> F GRADBENIŠTVO </t>
  </si>
  <si>
    <t xml:space="preserve"> G TRGOVINA; POPRAVILA MOTORNIH VOZIL</t>
  </si>
  <si>
    <t xml:space="preserve"> H GOSTINSTVO </t>
  </si>
  <si>
    <t xml:space="preserve"> I PROMET, SKLADIŠČENJE IN ZVEZE</t>
  </si>
  <si>
    <t xml:space="preserve"> J FINANČNO POSREDNIŠTVO</t>
  </si>
  <si>
    <t xml:space="preserve"> K NEPREMIČNINE, NAJEM IN POSL. STORITVE</t>
  </si>
  <si>
    <t xml:space="preserve"> M IZOBRAŽEVANJE</t>
  </si>
  <si>
    <t xml:space="preserve"> N ZDRAVSTVO IN SOCIALNO SKRBSTVO </t>
  </si>
  <si>
    <t xml:space="preserve"> O DRUGE JAVNE, SKUPNE IN OSEBNE STORIT.</t>
  </si>
  <si>
    <t xml:space="preserve"> P ZASEBNA GOSPOD. Z ZAPOSL. OSEBJEM</t>
  </si>
  <si>
    <t>Vir podatkov: EUKLEMS database.</t>
  </si>
  <si>
    <t xml:space="preserve"> L JAVNA UPRAVA, OBRAMBA, OBVEZNA SOCIALNA VARNOST </t>
  </si>
  <si>
    <t xml:space="preserve"> BDP v mio SIT (tekoče cene)*</t>
  </si>
  <si>
    <t>*) BDP do leta 2006 v SIT, od leta 2007 v EUR. Primerjava nominalnih vrednosti mogoča ob tehnični predpostavki razmerja SIT/EUR = 239,64, ki se upošteva od leta 2007 dalje.</t>
  </si>
  <si>
    <t>Tabela 7a  : Temeljni agregati nacionalnih računov</t>
  </si>
  <si>
    <t>Tabela 7b  : Temeljni agregati nacionalnih računov</t>
  </si>
  <si>
    <t>3  BRUTO NACIONALNI DOHODEK (3=1+2)</t>
  </si>
  <si>
    <t>7  BRUTO VARČEVANJE  (7=5-6)</t>
  </si>
  <si>
    <r>
      <t>11 SPREMEMBE ZALOG IN VREDN. PREDMETI</t>
    </r>
    <r>
      <rPr>
        <i/>
        <vertAlign val="superscript"/>
        <sz val="12"/>
        <rFont val="Arial"/>
        <family val="2"/>
      </rPr>
      <t>1</t>
    </r>
  </si>
  <si>
    <t xml:space="preserve">3  BRUTO NACIONALNI DOHODEK (3=1+2) </t>
  </si>
  <si>
    <t>Tabela 12: Gibanje razmerja med indeksom proizvodnje in indeksom dodane vrednosti, Finska, 1976-2004</t>
  </si>
  <si>
    <t>Vir podatkov: SURS 1996-2006, napoved UMAR .</t>
  </si>
  <si>
    <t>Vir podatkov: SURS 1996-2005, napoved UMAR .</t>
  </si>
  <si>
    <t xml:space="preserve">     DA Proizvodnja hrane, pijač, tobačnih izdelkov</t>
  </si>
  <si>
    <t xml:space="preserve">     DB Proizvodnja tekstilij, usnjenih oblačil, tekstilnih in krznenih izdelkov</t>
  </si>
  <si>
    <t xml:space="preserve">     DC Proizvodnja usnja, obutve, usnjenih izdelkov razen oblačil</t>
  </si>
  <si>
    <t xml:space="preserve">     DD Obdelava in predelava lesa razen pohištva</t>
  </si>
  <si>
    <t xml:space="preserve">     DE Proizvodnja vlaknin, papirja, založ., tisk.</t>
  </si>
  <si>
    <t xml:space="preserve">     DF Proizv.koksa, naftnih derivatov, jedrskega goriva</t>
  </si>
  <si>
    <t xml:space="preserve">     DG Proizv. kemikalij, kemičnih izdelkov, umetnih vlaken</t>
  </si>
  <si>
    <t xml:space="preserve">     DH Proizvodnja izdelkov iz gume in plastičnih mas</t>
  </si>
  <si>
    <t xml:space="preserve">     DI   Proizvodnja drugih nekovinskih mineralnih izdelkov </t>
  </si>
  <si>
    <t xml:space="preserve">     DJ Proizvodnja kovin in kovinskih izdelkov</t>
  </si>
  <si>
    <t xml:space="preserve">         DJ-27 Proizvodnja kovin</t>
  </si>
  <si>
    <t xml:space="preserve">         DJ-28 Proizvodnja kovinskih izdelkov, razen strojev in naprav</t>
  </si>
  <si>
    <t xml:space="preserve">     DK Proizvodnja strojev in naprav, D.N.</t>
  </si>
  <si>
    <t xml:space="preserve">     DL Proizvodnja električne in optične opreme</t>
  </si>
  <si>
    <t xml:space="preserve">     DM Proizvodnja vozil in plovil</t>
  </si>
  <si>
    <t xml:space="preserve">     DN Proizvodnja pohištva, druge predelovalne dejavnosti, reciklaža</t>
  </si>
  <si>
    <t>Opomba: Primerjava nominalnih vrednosti mogoča ob tehnični predpostavki razmerja SIT/EUR = 239,64, ki se upošteva od leta 2007 dalje.</t>
  </si>
  <si>
    <t>KAZALO TABEL</t>
  </si>
  <si>
    <t xml:space="preserve">Tabela 1: </t>
  </si>
  <si>
    <t xml:space="preserve">Tabela 2a: </t>
  </si>
  <si>
    <r>
      <t xml:space="preserve">Dodana vrednost  po dejavnostih in bruto domači proizvod </t>
    </r>
    <r>
      <rPr>
        <i/>
        <sz val="10"/>
        <rFont val="Arial CE"/>
        <family val="0"/>
      </rPr>
      <t>(tekoče cene)</t>
    </r>
  </si>
  <si>
    <t xml:space="preserve">Tabela 2b: </t>
  </si>
  <si>
    <r>
      <t xml:space="preserve">Dodana vrednost  po dejavnostih in bruto domači proizvod </t>
    </r>
    <r>
      <rPr>
        <i/>
        <sz val="10"/>
        <rFont val="Arial CE"/>
        <family val="0"/>
      </rPr>
      <t>(struktura v %, tekoče cene)</t>
    </r>
  </si>
  <si>
    <t xml:space="preserve">Tabela 3a: </t>
  </si>
  <si>
    <r>
      <t xml:space="preserve">Dodana vrednost  po dejavnostih in bruto domači proizvod </t>
    </r>
    <r>
      <rPr>
        <i/>
        <sz val="10"/>
        <rFont val="Arial CE"/>
        <family val="0"/>
      </rPr>
      <t>(stalne cene)</t>
    </r>
  </si>
  <si>
    <t xml:space="preserve">Tabela 3b: </t>
  </si>
  <si>
    <r>
      <t xml:space="preserve">Dodana vrednost  po dejavnostih in bruto domači proizvod </t>
    </r>
    <r>
      <rPr>
        <i/>
        <sz val="10"/>
        <rFont val="Arial CE"/>
        <family val="0"/>
      </rPr>
      <t>(realne stopnje rasti v %)</t>
    </r>
  </si>
  <si>
    <t xml:space="preserve">Tabela 4: </t>
  </si>
  <si>
    <r>
      <t xml:space="preserve">Stroškovna struktura bruto domačega proizvoda </t>
    </r>
    <r>
      <rPr>
        <i/>
        <sz val="10"/>
        <rFont val="Arial CE"/>
        <family val="0"/>
      </rPr>
      <t>(tekoče cene, struktura v %)</t>
    </r>
  </si>
  <si>
    <t xml:space="preserve">Tabela 5a: </t>
  </si>
  <si>
    <r>
      <t xml:space="preserve">Izdatkovna struktura bruto domačega proizvoda </t>
    </r>
    <r>
      <rPr>
        <i/>
        <sz val="10"/>
        <rFont val="Arial CE"/>
        <family val="0"/>
      </rPr>
      <t>(tekoče cene)</t>
    </r>
  </si>
  <si>
    <t xml:space="preserve">Tabela 5b: </t>
  </si>
  <si>
    <r>
      <t xml:space="preserve">Izdatkovna struktura bruto domačega proizvoda </t>
    </r>
    <r>
      <rPr>
        <i/>
        <sz val="10"/>
        <rFont val="Arial CE"/>
        <family val="0"/>
      </rPr>
      <t>(struktura v %, tekoče cene)</t>
    </r>
  </si>
  <si>
    <t xml:space="preserve">Tabela 6a: </t>
  </si>
  <si>
    <r>
      <t xml:space="preserve">Izdatkovna struktura bruto domačega proizvoda </t>
    </r>
    <r>
      <rPr>
        <i/>
        <sz val="10"/>
        <rFont val="Arial CE"/>
        <family val="0"/>
      </rPr>
      <t>(stalne cene)</t>
    </r>
  </si>
  <si>
    <t>Tabela 6b:</t>
  </si>
  <si>
    <r>
      <t xml:space="preserve">Izdatkovna struktura bruto domačega proizvoda </t>
    </r>
    <r>
      <rPr>
        <i/>
        <sz val="10"/>
        <rFont val="Arial CE"/>
        <family val="0"/>
      </rPr>
      <t>(realne stopnje rasti v %)</t>
    </r>
  </si>
  <si>
    <t xml:space="preserve">Tabela 7a: </t>
  </si>
  <si>
    <r>
      <t xml:space="preserve">Temeljni agregati nacionalnih računov </t>
    </r>
    <r>
      <rPr>
        <i/>
        <sz val="10"/>
        <rFont val="Arial CE"/>
        <family val="0"/>
      </rPr>
      <t>(tekoče cene)</t>
    </r>
  </si>
  <si>
    <t xml:space="preserve">Tabela 7b: </t>
  </si>
  <si>
    <r>
      <t xml:space="preserve">Temeljni agregati nacionalnih računov </t>
    </r>
    <r>
      <rPr>
        <i/>
        <sz val="10"/>
        <rFont val="Arial CE"/>
        <family val="0"/>
      </rPr>
      <t>(struktura v %, tekoče cene)</t>
    </r>
  </si>
  <si>
    <t xml:space="preserve">Tabela 8: </t>
  </si>
  <si>
    <t xml:space="preserve">Tabela 9: </t>
  </si>
  <si>
    <r>
      <t xml:space="preserve">Prebivalstvo in aktivnost </t>
    </r>
    <r>
      <rPr>
        <i/>
        <sz val="10"/>
        <rFont val="Arial CE"/>
        <family val="0"/>
      </rPr>
      <t>(števila v tisoč, kazalniki in letne stopnje rasti v %)</t>
    </r>
  </si>
  <si>
    <r>
      <t xml:space="preserve">Kazalniki trga dela </t>
    </r>
    <r>
      <rPr>
        <i/>
        <sz val="10"/>
        <rFont val="Arial CE"/>
        <family val="0"/>
      </rPr>
      <t>(v %)</t>
    </r>
    <r>
      <rPr>
        <b/>
        <sz val="10"/>
        <rFont val="Arial CE"/>
        <family val="0"/>
      </rPr>
      <t xml:space="preserve">  </t>
    </r>
  </si>
  <si>
    <r>
      <t xml:space="preserve">Tokovi formalno aktivnega prebivalstva med letom </t>
    </r>
    <r>
      <rPr>
        <i/>
        <sz val="10"/>
        <rFont val="Arial"/>
        <family val="2"/>
      </rPr>
      <t>(števila v tisoč, kazalniki v %)</t>
    </r>
  </si>
  <si>
    <r>
      <t xml:space="preserve">Zaposlenost in produktivnost  </t>
    </r>
    <r>
      <rPr>
        <i/>
        <sz val="10"/>
        <rFont val="Arial CE"/>
        <family val="0"/>
      </rPr>
      <t>(po metodologiji nacionalnih računov)</t>
    </r>
  </si>
  <si>
    <t xml:space="preserve">Tabela 10: </t>
  </si>
  <si>
    <t xml:space="preserve">Tabela 11: </t>
  </si>
  <si>
    <t>Tabela 12:</t>
  </si>
  <si>
    <t>Pomembnejši makroekonomski kazalniki razvoja Republike Slovenije, 1995-2013</t>
  </si>
  <si>
    <t xml:space="preserve">STATISTIČNA PRILOGA DELOVNEGA ZVEZKA </t>
  </si>
  <si>
    <t xml:space="preserve">Scenariji gospodarskega razvoja Slovenije </t>
  </si>
  <si>
    <r>
      <t xml:space="preserve">Gibanje razmerja med indeksom proizvodnje in indeksom dodane vrednosti, Finska, </t>
    </r>
    <r>
      <rPr>
        <sz val="10"/>
        <rFont val="Arial CE"/>
        <family val="0"/>
      </rPr>
      <t>1976-2004</t>
    </r>
  </si>
  <si>
    <t>Tabela 1 : Pomembnejši makroekonomski kazalniki razvoja Republike Slovenije</t>
  </si>
  <si>
    <t xml:space="preserve">    DE-21.1 Proizvodnja papirja in lepenke</t>
  </si>
  <si>
    <t xml:space="preserve">    DE-ostalo</t>
  </si>
</sst>
</file>

<file path=xl/styles.xml><?xml version="1.0" encoding="utf-8"?>
<styleSheet xmlns="http://schemas.openxmlformats.org/spreadsheetml/2006/main">
  <numFmts count="5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/dd/yy_)"/>
    <numFmt numFmtId="181" formatCode="0.0_)"/>
    <numFmt numFmtId="182" formatCode="0.0"/>
    <numFmt numFmtId="183" formatCode="#,##0.0_);\(#,##0.0\)"/>
    <numFmt numFmtId="184" formatCode="#,##0_);\(#,##0\)"/>
    <numFmt numFmtId="185" formatCode="#,##0.0"/>
    <numFmt numFmtId="186" formatCode="#,##0.000_);\(#,##0.000\)"/>
    <numFmt numFmtId="187" formatCode="#,##0.0000_);\(#,##0.0000\)"/>
    <numFmt numFmtId="188" formatCode="#,##0.00_);\(#,##0.00\)"/>
    <numFmt numFmtId="189" formatCode="0.000"/>
    <numFmt numFmtId="190" formatCode="0.0000"/>
    <numFmt numFmtId="191" formatCode="0_)"/>
    <numFmt numFmtId="192" formatCode="0.00_)"/>
    <numFmt numFmtId="193" formatCode="0.0000000"/>
    <numFmt numFmtId="194" formatCode="dd\-mmm\-yy_)"/>
    <numFmt numFmtId="195" formatCode="0.00000"/>
    <numFmt numFmtId="196" formatCode="#,##0.000"/>
    <numFmt numFmtId="197" formatCode="#,##0.0000"/>
    <numFmt numFmtId="198" formatCode="#,##0.00000"/>
    <numFmt numFmtId="199" formatCode="_-* #,##0.0\ _S_I_T_-;\-* #,##0.0\ _S_I_T_-;_-* &quot;-&quot;??\ _S_I_T_-;_-@_-"/>
    <numFmt numFmtId="200" formatCode="_-* #,##0\ _S_I_T_-;\-* #,##0\ _S_I_T_-;_-* &quot;-&quot;??\ _S_I_T_-;_-@_-"/>
    <numFmt numFmtId="201" formatCode="0.000000"/>
    <numFmt numFmtId="202" formatCode="0.0000000000"/>
    <numFmt numFmtId="203" formatCode="0.000000000"/>
    <numFmt numFmtId="204" formatCode="0.00000000"/>
    <numFmt numFmtId="205" formatCode="d\-mmm\-yy"/>
    <numFmt numFmtId="206" formatCode="_-* #,##0.000\ _S_I_T_-;\-* #,##0.000\ _S_I_T_-;_-* &quot;-&quot;??\ _S_I_T_-;_-@_-"/>
    <numFmt numFmtId="207" formatCode="_-* #,##0.0000\ _S_I_T_-;\-* #,##0.0000\ _S_I_T_-;_-* &quot;-&quot;??\ _S_I_T_-;_-@_-"/>
    <numFmt numFmtId="208" formatCode="_-* #,##0.00000\ _S_I_T_-;\-* #,##0.00000\ _S_I_T_-;_-* &quot;-&quot;??\ _S_I_T_-;_-@_-"/>
    <numFmt numFmtId="209" formatCode="0.00_ ;\-0.0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62">
    <font>
      <sz val="9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Times New Roman CE"/>
      <family val="0"/>
    </font>
    <font>
      <vertAlign val="superscript"/>
      <sz val="8"/>
      <name val="Arial"/>
      <family val="2"/>
    </font>
    <font>
      <sz val="7"/>
      <name val="Arial CE"/>
      <family val="2"/>
    </font>
    <font>
      <sz val="9"/>
      <name val="Times New Roman CE"/>
      <family val="0"/>
    </font>
    <font>
      <b/>
      <sz val="9"/>
      <color indexed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Arial CE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 CE"/>
      <family val="2"/>
    </font>
    <font>
      <sz val="8.5"/>
      <name val="Arial"/>
      <family val="2"/>
    </font>
    <font>
      <b/>
      <sz val="8.5"/>
      <name val="Arial CE"/>
      <family val="2"/>
    </font>
    <font>
      <sz val="8.5"/>
      <name val="Arial CE"/>
      <family val="2"/>
    </font>
    <font>
      <sz val="8"/>
      <color indexed="10"/>
      <name val="Arial CE"/>
      <family val="2"/>
    </font>
    <font>
      <b/>
      <sz val="8.5"/>
      <name val="Arial"/>
      <family val="2"/>
    </font>
    <font>
      <sz val="8.5"/>
      <color indexed="8"/>
      <name val="Arial CE"/>
      <family val="2"/>
    </font>
    <font>
      <sz val="8.5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2"/>
    </font>
    <font>
      <b/>
      <sz val="11"/>
      <name val="Arial CE"/>
      <family val="2"/>
    </font>
    <font>
      <i/>
      <sz val="8"/>
      <color indexed="10"/>
      <name val="Arial"/>
      <family val="2"/>
    </font>
    <font>
      <sz val="9"/>
      <color indexed="10"/>
      <name val="Arial CE"/>
      <family val="0"/>
    </font>
    <font>
      <sz val="11"/>
      <name val="Arial CE"/>
      <family val="2"/>
    </font>
    <font>
      <vertAlign val="superscript"/>
      <sz val="11"/>
      <name val="Arial CE"/>
      <family val="2"/>
    </font>
    <font>
      <b/>
      <sz val="14"/>
      <name val="Arial CE"/>
      <family val="2"/>
    </font>
    <font>
      <sz val="11"/>
      <name val="Times New Roman CE"/>
      <family val="1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 CE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i/>
      <sz val="11"/>
      <name val="Arial CE"/>
      <family val="0"/>
    </font>
    <font>
      <b/>
      <i/>
      <sz val="11"/>
      <name val="Arial"/>
      <family val="2"/>
    </font>
    <font>
      <i/>
      <sz val="11"/>
      <color indexed="10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u val="single"/>
      <sz val="5.4"/>
      <color indexed="36"/>
      <name val="Arial CE"/>
      <family val="0"/>
    </font>
    <font>
      <sz val="10"/>
      <color indexed="10"/>
      <name val="Arial"/>
      <family val="2"/>
    </font>
    <font>
      <i/>
      <vertAlign val="superscript"/>
      <sz val="12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25" applyFont="1" applyBorder="1">
      <alignment/>
      <protection/>
    </xf>
    <xf numFmtId="0" fontId="11" fillId="0" borderId="0" xfId="22" applyFont="1" applyFill="1">
      <alignment/>
      <protection/>
    </xf>
    <xf numFmtId="0" fontId="11" fillId="0" borderId="0" xfId="22" applyFont="1" applyFill="1" applyBorder="1">
      <alignment/>
      <protection/>
    </xf>
    <xf numFmtId="0" fontId="10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25" applyFont="1">
      <alignment/>
      <protection/>
    </xf>
    <xf numFmtId="0" fontId="4" fillId="0" borderId="0" xfId="25" applyFont="1" applyBorder="1">
      <alignment/>
      <protection/>
    </xf>
    <xf numFmtId="3" fontId="4" fillId="0" borderId="0" xfId="25" applyNumberFormat="1" applyFont="1" applyFill="1" applyBorder="1" applyProtection="1">
      <alignment/>
      <protection/>
    </xf>
    <xf numFmtId="0" fontId="4" fillId="0" borderId="0" xfId="29" applyFont="1" applyFill="1">
      <alignment/>
      <protection/>
    </xf>
    <xf numFmtId="0" fontId="13" fillId="0" borderId="0" xfId="25" applyFont="1" applyBorder="1">
      <alignment/>
      <protection/>
    </xf>
    <xf numFmtId="0" fontId="8" fillId="0" borderId="0" xfId="22" applyFont="1">
      <alignment/>
      <protection/>
    </xf>
    <xf numFmtId="0" fontId="14" fillId="0" borderId="0" xfId="22" applyFont="1" applyFill="1" applyBorder="1">
      <alignment/>
      <protection/>
    </xf>
    <xf numFmtId="0" fontId="4" fillId="0" borderId="0" xfId="26" applyFont="1" applyFill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0" fontId="5" fillId="0" borderId="0" xfId="29" applyFo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5" fillId="0" borderId="0" xfId="25" applyFont="1">
      <alignment/>
      <protection/>
    </xf>
    <xf numFmtId="3" fontId="0" fillId="0" borderId="0" xfId="25" applyNumberFormat="1" applyFont="1" applyFill="1" applyBorder="1">
      <alignment/>
      <protection/>
    </xf>
    <xf numFmtId="0" fontId="0" fillId="0" borderId="0" xfId="25" applyFont="1" applyFill="1" applyBorder="1">
      <alignment/>
      <protection/>
    </xf>
    <xf numFmtId="182" fontId="15" fillId="0" borderId="0" xfId="28" applyNumberFormat="1" applyFont="1" applyFill="1">
      <alignment/>
      <protection/>
    </xf>
    <xf numFmtId="0" fontId="15" fillId="0" borderId="0" xfId="0" applyFont="1" applyFill="1" applyBorder="1" applyAlignment="1">
      <alignment/>
    </xf>
    <xf numFmtId="0" fontId="15" fillId="0" borderId="0" xfId="29" applyFont="1" applyFill="1">
      <alignment/>
      <protection/>
    </xf>
    <xf numFmtId="0" fontId="18" fillId="0" borderId="0" xfId="22" applyFont="1" applyFill="1">
      <alignment/>
      <protection/>
    </xf>
    <xf numFmtId="0" fontId="18" fillId="0" borderId="0" xfId="22" applyFont="1" applyFill="1" applyBorder="1">
      <alignment/>
      <protection/>
    </xf>
    <xf numFmtId="0" fontId="21" fillId="0" borderId="0" xfId="22" applyFont="1" applyFill="1">
      <alignment/>
      <protection/>
    </xf>
    <xf numFmtId="0" fontId="22" fillId="0" borderId="0" xfId="22" applyFont="1" applyFill="1">
      <alignment/>
      <protection/>
    </xf>
    <xf numFmtId="0" fontId="23" fillId="0" borderId="0" xfId="22" applyFont="1" applyFill="1">
      <alignment/>
      <protection/>
    </xf>
    <xf numFmtId="0" fontId="19" fillId="0" borderId="0" xfId="22" applyFont="1" applyFill="1">
      <alignment/>
      <protection/>
    </xf>
    <xf numFmtId="0" fontId="8" fillId="0" borderId="1" xfId="22" applyFont="1" applyFill="1" applyBorder="1">
      <alignment/>
      <protection/>
    </xf>
    <xf numFmtId="182" fontId="15" fillId="0" borderId="1" xfId="28" applyNumberFormat="1" applyFont="1" applyFill="1" applyBorder="1">
      <alignment/>
      <protection/>
    </xf>
    <xf numFmtId="0" fontId="21" fillId="0" borderId="0" xfId="22" applyFont="1" applyFill="1" applyBorder="1">
      <alignment/>
      <protection/>
    </xf>
    <xf numFmtId="0" fontId="10" fillId="0" borderId="0" xfId="30" applyFont="1" applyFill="1">
      <alignment/>
      <protection/>
    </xf>
    <xf numFmtId="0" fontId="24" fillId="0" borderId="0" xfId="30" applyFont="1" applyFill="1">
      <alignment/>
      <protection/>
    </xf>
    <xf numFmtId="0" fontId="11" fillId="0" borderId="0" xfId="30" applyFont="1" applyFill="1">
      <alignment/>
      <protection/>
    </xf>
    <xf numFmtId="0" fontId="25" fillId="0" borderId="0" xfId="30" applyFont="1" applyFill="1">
      <alignment/>
      <protection/>
    </xf>
    <xf numFmtId="182" fontId="11" fillId="0" borderId="0" xfId="30" applyNumberFormat="1" applyFont="1" applyFill="1">
      <alignment/>
      <protection/>
    </xf>
    <xf numFmtId="0" fontId="24" fillId="0" borderId="0" xfId="30" applyFont="1" applyFill="1" applyBorder="1">
      <alignment/>
      <protection/>
    </xf>
    <xf numFmtId="0" fontId="11" fillId="0" borderId="0" xfId="30" applyFont="1" applyFill="1" applyBorder="1">
      <alignment/>
      <protection/>
    </xf>
    <xf numFmtId="182" fontId="26" fillId="0" borderId="0" xfId="30" applyNumberFormat="1" applyFont="1" applyFill="1" applyBorder="1">
      <alignment/>
      <protection/>
    </xf>
    <xf numFmtId="182" fontId="26" fillId="0" borderId="0" xfId="30" applyNumberFormat="1" applyFont="1" applyFill="1">
      <alignment/>
      <protection/>
    </xf>
    <xf numFmtId="182" fontId="20" fillId="0" borderId="1" xfId="30" applyNumberFormat="1" applyFont="1" applyFill="1" applyBorder="1">
      <alignment/>
      <protection/>
    </xf>
    <xf numFmtId="3" fontId="29" fillId="0" borderId="0" xfId="0" applyNumberFormat="1" applyFont="1" applyAlignment="1" applyProtection="1">
      <alignment/>
      <protection/>
    </xf>
    <xf numFmtId="191" fontId="28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185" fontId="30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15" fillId="0" borderId="0" xfId="0" applyFont="1" applyBorder="1" applyAlignment="1" applyProtection="1">
      <alignment horizontal="left"/>
      <protection/>
    </xf>
    <xf numFmtId="191" fontId="4" fillId="0" borderId="0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4" fillId="0" borderId="0" xfId="0" applyFont="1" applyAlignment="1">
      <alignment horizontal="right"/>
    </xf>
    <xf numFmtId="181" fontId="29" fillId="0" borderId="0" xfId="0" applyNumberFormat="1" applyFont="1" applyBorder="1" applyAlignment="1" applyProtection="1">
      <alignment horizontal="left"/>
      <protection/>
    </xf>
    <xf numFmtId="3" fontId="29" fillId="0" borderId="0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182" fontId="29" fillId="0" borderId="0" xfId="0" applyNumberFormat="1" applyFont="1" applyBorder="1" applyAlignment="1" applyProtection="1">
      <alignment/>
      <protection/>
    </xf>
    <xf numFmtId="182" fontId="28" fillId="0" borderId="0" xfId="0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fill"/>
      <protection/>
    </xf>
    <xf numFmtId="0" fontId="28" fillId="0" borderId="0" xfId="0" applyFont="1" applyAlignment="1">
      <alignment/>
    </xf>
    <xf numFmtId="182" fontId="29" fillId="0" borderId="0" xfId="0" applyNumberFormat="1" applyFont="1" applyAlignment="1">
      <alignment/>
    </xf>
    <xf numFmtId="0" fontId="27" fillId="0" borderId="0" xfId="22" applyFont="1">
      <alignment/>
      <protection/>
    </xf>
    <xf numFmtId="0" fontId="31" fillId="0" borderId="0" xfId="22" applyFont="1">
      <alignment/>
      <protection/>
    </xf>
    <xf numFmtId="0" fontId="29" fillId="0" borderId="0" xfId="0" applyFont="1" applyAlignment="1">
      <alignment horizontal="right"/>
    </xf>
    <xf numFmtId="0" fontId="29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182" fontId="29" fillId="0" borderId="0" xfId="0" applyNumberFormat="1" applyFont="1" applyBorder="1" applyAlignment="1">
      <alignment/>
    </xf>
    <xf numFmtId="182" fontId="28" fillId="0" borderId="0" xfId="0" applyNumberFormat="1" applyFont="1" applyAlignment="1">
      <alignment/>
    </xf>
    <xf numFmtId="0" fontId="18" fillId="0" borderId="2" xfId="22" applyFont="1" applyFill="1" applyBorder="1">
      <alignment/>
      <protection/>
    </xf>
    <xf numFmtId="0" fontId="18" fillId="0" borderId="3" xfId="22" applyFont="1" applyFill="1" applyBorder="1">
      <alignment/>
      <protection/>
    </xf>
    <xf numFmtId="3" fontId="18" fillId="0" borderId="2" xfId="22" applyNumberFormat="1" applyFont="1" applyFill="1" applyBorder="1">
      <alignment/>
      <protection/>
    </xf>
    <xf numFmtId="182" fontId="15" fillId="0" borderId="0" xfId="28" applyNumberFormat="1" applyFont="1" applyFill="1" applyBorder="1">
      <alignment/>
      <protection/>
    </xf>
    <xf numFmtId="182" fontId="33" fillId="0" borderId="0" xfId="0" applyNumberFormat="1" applyFont="1" applyFill="1" applyAlignment="1">
      <alignment/>
    </xf>
    <xf numFmtId="182" fontId="4" fillId="0" borderId="1" xfId="0" applyNumberFormat="1" applyFont="1" applyBorder="1" applyAlignment="1">
      <alignment/>
    </xf>
    <xf numFmtId="182" fontId="11" fillId="0" borderId="0" xfId="0" applyNumberFormat="1" applyFont="1" applyFill="1" applyBorder="1" applyAlignment="1">
      <alignment/>
    </xf>
    <xf numFmtId="182" fontId="1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82" fontId="25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7" fillId="0" borderId="0" xfId="0" applyNumberFormat="1" applyFont="1" applyBorder="1" applyAlignment="1" applyProtection="1">
      <alignment horizontal="left"/>
      <protection/>
    </xf>
    <xf numFmtId="3" fontId="30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fill"/>
      <protection/>
    </xf>
    <xf numFmtId="3" fontId="18" fillId="0" borderId="0" xfId="22" applyNumberFormat="1" applyFont="1" applyFill="1" applyBorder="1">
      <alignment/>
      <protection/>
    </xf>
    <xf numFmtId="0" fontId="4" fillId="0" borderId="0" xfId="0" applyFont="1" applyFill="1" applyAlignment="1">
      <alignment/>
    </xf>
    <xf numFmtId="2" fontId="34" fillId="0" borderId="0" xfId="0" applyNumberFormat="1" applyFont="1" applyFill="1" applyBorder="1" applyAlignment="1" applyProtection="1">
      <alignment horizontal="right"/>
      <protection/>
    </xf>
    <xf numFmtId="3" fontId="29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3" fontId="28" fillId="0" borderId="0" xfId="25" applyNumberFormat="1" applyFont="1" applyFill="1" applyBorder="1">
      <alignment/>
      <protection/>
    </xf>
    <xf numFmtId="0" fontId="28" fillId="0" borderId="0" xfId="25" applyFont="1" applyFill="1" applyBorder="1">
      <alignment/>
      <protection/>
    </xf>
    <xf numFmtId="182" fontId="4" fillId="0" borderId="0" xfId="0" applyNumberFormat="1" applyFont="1" applyFill="1" applyBorder="1" applyAlignment="1">
      <alignment/>
    </xf>
    <xf numFmtId="182" fontId="4" fillId="0" borderId="1" xfId="0" applyNumberFormat="1" applyFont="1" applyBorder="1" applyAlignment="1">
      <alignment horizontal="left"/>
    </xf>
    <xf numFmtId="182" fontId="4" fillId="0" borderId="1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182" fontId="15" fillId="0" borderId="0" xfId="0" applyNumberFormat="1" applyFont="1" applyAlignment="1" applyProtection="1">
      <alignment horizontal="left"/>
      <protection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left"/>
    </xf>
    <xf numFmtId="182" fontId="8" fillId="0" borderId="0" xfId="22" applyNumberFormat="1" applyFont="1" applyFill="1" applyBorder="1">
      <alignment/>
      <protection/>
    </xf>
    <xf numFmtId="182" fontId="29" fillId="0" borderId="0" xfId="0" applyNumberFormat="1" applyFont="1" applyBorder="1" applyAlignment="1" applyProtection="1">
      <alignment horizontal="left"/>
      <protection/>
    </xf>
    <xf numFmtId="182" fontId="29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182" fontId="28" fillId="0" borderId="0" xfId="0" applyNumberFormat="1" applyFont="1" applyBorder="1" applyAlignment="1" applyProtection="1">
      <alignment horizontal="left"/>
      <protection/>
    </xf>
    <xf numFmtId="182" fontId="0" fillId="0" borderId="0" xfId="0" applyNumberFormat="1" applyFont="1" applyBorder="1" applyAlignment="1" applyProtection="1">
      <alignment horizontal="left"/>
      <protection/>
    </xf>
    <xf numFmtId="182" fontId="0" fillId="0" borderId="0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16" fillId="0" borderId="0" xfId="0" applyNumberFormat="1" applyFont="1" applyBorder="1" applyAlignment="1" applyProtection="1">
      <alignment horizontal="left"/>
      <protection/>
    </xf>
    <xf numFmtId="182" fontId="15" fillId="0" borderId="0" xfId="0" applyNumberFormat="1" applyFont="1" applyBorder="1" applyAlignment="1">
      <alignment/>
    </xf>
    <xf numFmtId="182" fontId="15" fillId="0" borderId="0" xfId="0" applyNumberFormat="1" applyFont="1" applyBorder="1" applyAlignment="1" applyProtection="1">
      <alignment horizontal="left"/>
      <protection/>
    </xf>
    <xf numFmtId="19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82" fontId="29" fillId="0" borderId="0" xfId="28" applyNumberFormat="1" applyFont="1" applyFill="1" applyBorder="1">
      <alignment/>
      <protection/>
    </xf>
    <xf numFmtId="0" fontId="36" fillId="0" borderId="0" xfId="0" applyFont="1" applyFill="1" applyAlignment="1">
      <alignment/>
    </xf>
    <xf numFmtId="2" fontId="29" fillId="0" borderId="0" xfId="0" applyNumberFormat="1" applyFont="1" applyFill="1" applyBorder="1" applyAlignment="1" applyProtection="1">
      <alignment horizontal="right"/>
      <protection/>
    </xf>
    <xf numFmtId="3" fontId="18" fillId="0" borderId="3" xfId="22" applyNumberFormat="1" applyFont="1" applyFill="1" applyBorder="1">
      <alignment/>
      <protection/>
    </xf>
    <xf numFmtId="3" fontId="8" fillId="0" borderId="2" xfId="22" applyNumberFormat="1" applyFont="1" applyFill="1" applyBorder="1">
      <alignment/>
      <protection/>
    </xf>
    <xf numFmtId="14" fontId="37" fillId="0" borderId="0" xfId="22" applyNumberFormat="1" applyFont="1" applyFill="1" applyBorder="1">
      <alignment/>
      <protection/>
    </xf>
    <xf numFmtId="14" fontId="38" fillId="0" borderId="0" xfId="0" applyNumberFormat="1" applyFont="1" applyAlignment="1">
      <alignment/>
    </xf>
    <xf numFmtId="14" fontId="37" fillId="0" borderId="0" xfId="22" applyNumberFormat="1" applyFont="1" applyFill="1">
      <alignment/>
      <protection/>
    </xf>
    <xf numFmtId="15" fontId="39" fillId="0" borderId="0" xfId="23" applyNumberFormat="1" applyFont="1" applyProtection="1">
      <alignment/>
      <protection/>
    </xf>
    <xf numFmtId="0" fontId="39" fillId="0" borderId="0" xfId="23" applyFont="1">
      <alignment/>
      <protection/>
    </xf>
    <xf numFmtId="14" fontId="39" fillId="0" borderId="0" xfId="23" applyNumberFormat="1" applyFont="1">
      <alignment/>
      <protection/>
    </xf>
    <xf numFmtId="0" fontId="39" fillId="0" borderId="0" xfId="0" applyFont="1" applyAlignment="1">
      <alignment/>
    </xf>
    <xf numFmtId="0" fontId="36" fillId="0" borderId="0" xfId="23" applyFont="1" applyBorder="1" applyProtection="1">
      <alignment/>
      <protection/>
    </xf>
    <xf numFmtId="0" fontId="39" fillId="0" borderId="0" xfId="23" applyFont="1" applyBorder="1">
      <alignment/>
      <protection/>
    </xf>
    <xf numFmtId="0" fontId="39" fillId="0" borderId="0" xfId="0" applyFont="1" applyBorder="1" applyAlignment="1">
      <alignment/>
    </xf>
    <xf numFmtId="0" fontId="39" fillId="0" borderId="0" xfId="23" applyFont="1" applyProtection="1">
      <alignment/>
      <protection/>
    </xf>
    <xf numFmtId="0" fontId="36" fillId="0" borderId="0" xfId="23" applyFont="1" applyBorder="1" applyAlignment="1" applyProtection="1">
      <alignment horizontal="right"/>
      <protection/>
    </xf>
    <xf numFmtId="0" fontId="36" fillId="0" borderId="0" xfId="23" applyFont="1" applyAlignment="1" applyProtection="1">
      <alignment horizontal="right"/>
      <protection/>
    </xf>
    <xf numFmtId="0" fontId="36" fillId="0" borderId="1" xfId="23" applyFont="1" applyBorder="1" applyProtection="1">
      <alignment/>
      <protection/>
    </xf>
    <xf numFmtId="0" fontId="36" fillId="0" borderId="1" xfId="0" applyFont="1" applyBorder="1" applyAlignment="1">
      <alignment/>
    </xf>
    <xf numFmtId="0" fontId="36" fillId="0" borderId="1" xfId="23" applyFont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/>
      <protection/>
    </xf>
    <xf numFmtId="0" fontId="39" fillId="0" borderId="0" xfId="0" applyFont="1" applyAlignment="1">
      <alignment horizontal="right"/>
    </xf>
    <xf numFmtId="182" fontId="39" fillId="0" borderId="0" xfId="0" applyNumberFormat="1" applyFont="1" applyAlignment="1">
      <alignment horizontal="right"/>
    </xf>
    <xf numFmtId="181" fontId="39" fillId="0" borderId="0" xfId="0" applyNumberFormat="1" applyFont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182" fontId="39" fillId="0" borderId="0" xfId="0" applyNumberFormat="1" applyFont="1" applyBorder="1" applyAlignment="1">
      <alignment horizontal="right"/>
    </xf>
    <xf numFmtId="182" fontId="39" fillId="0" borderId="0" xfId="0" applyNumberFormat="1" applyFont="1" applyFill="1" applyAlignment="1">
      <alignment horizontal="right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0" fontId="39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82" fontId="39" fillId="0" borderId="0" xfId="0" applyNumberFormat="1" applyFont="1" applyBorder="1" applyAlignment="1" applyProtection="1">
      <alignment horizontal="right"/>
      <protection/>
    </xf>
    <xf numFmtId="182" fontId="39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 applyProtection="1">
      <alignment horizontal="right"/>
      <protection/>
    </xf>
    <xf numFmtId="182" fontId="3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0" fontId="39" fillId="0" borderId="0" xfId="23" applyFont="1" applyFill="1" applyProtection="1">
      <alignment/>
      <protection/>
    </xf>
    <xf numFmtId="184" fontId="39" fillId="0" borderId="0" xfId="0" applyNumberFormat="1" applyFont="1" applyFill="1" applyAlignment="1" applyProtection="1">
      <alignment horizontal="right"/>
      <protection/>
    </xf>
    <xf numFmtId="183" fontId="39" fillId="0" borderId="0" xfId="0" applyNumberFormat="1" applyFont="1" applyFill="1" applyAlignment="1" applyProtection="1">
      <alignment horizontal="right"/>
      <protection/>
    </xf>
    <xf numFmtId="0" fontId="39" fillId="0" borderId="0" xfId="0" applyFont="1" applyFill="1" applyAlignment="1" applyProtection="1">
      <alignment horizontal="right"/>
      <protection/>
    </xf>
    <xf numFmtId="183" fontId="36" fillId="0" borderId="0" xfId="0" applyNumberFormat="1" applyFont="1" applyFill="1" applyAlignment="1" applyProtection="1">
      <alignment horizontal="right"/>
      <protection/>
    </xf>
    <xf numFmtId="182" fontId="39" fillId="0" borderId="0" xfId="0" applyNumberFormat="1" applyFont="1" applyFill="1" applyAlignment="1" applyProtection="1">
      <alignment horizontal="right"/>
      <protection/>
    </xf>
    <xf numFmtId="0" fontId="36" fillId="0" borderId="0" xfId="0" applyFont="1" applyBorder="1" applyAlignment="1" applyProtection="1">
      <alignment/>
      <protection/>
    </xf>
    <xf numFmtId="181" fontId="39" fillId="0" borderId="0" xfId="23" applyNumberFormat="1" applyFont="1" applyBorder="1" applyAlignment="1" applyProtection="1">
      <alignment horizontal="right"/>
      <protection/>
    </xf>
    <xf numFmtId="182" fontId="39" fillId="0" borderId="0" xfId="0" applyNumberFormat="1" applyFont="1" applyAlignment="1" applyProtection="1">
      <alignment horizontal="right"/>
      <protection/>
    </xf>
    <xf numFmtId="0" fontId="39" fillId="0" borderId="0" xfId="0" applyFont="1" applyBorder="1" applyAlignment="1">
      <alignment horizontal="right"/>
    </xf>
    <xf numFmtId="183" fontId="39" fillId="0" borderId="0" xfId="0" applyNumberFormat="1" applyFont="1" applyFill="1" applyBorder="1" applyAlignment="1" applyProtection="1">
      <alignment horizontal="right"/>
      <protection/>
    </xf>
    <xf numFmtId="183" fontId="39" fillId="0" borderId="0" xfId="0" applyNumberFormat="1" applyFont="1" applyFill="1" applyAlignment="1">
      <alignment horizontal="right"/>
    </xf>
    <xf numFmtId="183" fontId="39" fillId="0" borderId="0" xfId="0" applyNumberFormat="1" applyFont="1" applyBorder="1" applyAlignment="1" applyProtection="1">
      <alignment horizontal="right"/>
      <protection/>
    </xf>
    <xf numFmtId="183" fontId="39" fillId="0" borderId="0" xfId="0" applyNumberFormat="1" applyFont="1" applyAlignment="1" applyProtection="1">
      <alignment horizontal="right"/>
      <protection/>
    </xf>
    <xf numFmtId="0" fontId="39" fillId="0" borderId="0" xfId="0" applyFont="1" applyFill="1" applyBorder="1" applyAlignment="1">
      <alignment horizontal="right"/>
    </xf>
    <xf numFmtId="0" fontId="36" fillId="0" borderId="0" xfId="0" applyFont="1" applyFill="1" applyAlignment="1" applyProtection="1">
      <alignment/>
      <protection/>
    </xf>
    <xf numFmtId="189" fontId="39" fillId="0" borderId="0" xfId="0" applyNumberFormat="1" applyFont="1" applyBorder="1" applyAlignment="1" applyProtection="1">
      <alignment horizontal="right"/>
      <protection/>
    </xf>
    <xf numFmtId="0" fontId="39" fillId="0" borderId="0" xfId="23" applyFont="1" applyFill="1" applyBorder="1" applyProtection="1">
      <alignment/>
      <protection/>
    </xf>
    <xf numFmtId="182" fontId="39" fillId="0" borderId="2" xfId="0" applyNumberFormat="1" applyFont="1" applyBorder="1" applyAlignment="1" applyProtection="1">
      <alignment horizontal="right"/>
      <protection/>
    </xf>
    <xf numFmtId="0" fontId="39" fillId="0" borderId="2" xfId="0" applyFont="1" applyBorder="1" applyAlignment="1">
      <alignment horizontal="right"/>
    </xf>
    <xf numFmtId="0" fontId="4" fillId="0" borderId="0" xfId="25" applyFont="1" applyBorder="1">
      <alignment/>
      <protection/>
    </xf>
    <xf numFmtId="0" fontId="34" fillId="0" borderId="0" xfId="0" applyFont="1" applyFill="1" applyBorder="1" applyAlignment="1">
      <alignment/>
    </xf>
    <xf numFmtId="182" fontId="25" fillId="0" borderId="0" xfId="30" applyNumberFormat="1" applyFont="1" applyFill="1">
      <alignment/>
      <protection/>
    </xf>
    <xf numFmtId="182" fontId="24" fillId="0" borderId="0" xfId="30" applyNumberFormat="1" applyFont="1" applyFill="1">
      <alignment/>
      <protection/>
    </xf>
    <xf numFmtId="0" fontId="8" fillId="0" borderId="0" xfId="22" applyFont="1" applyFill="1">
      <alignment/>
      <protection/>
    </xf>
    <xf numFmtId="0" fontId="10" fillId="0" borderId="0" xfId="22" applyFont="1" applyFill="1">
      <alignment/>
      <protection/>
    </xf>
    <xf numFmtId="0" fontId="36" fillId="0" borderId="0" xfId="29" applyFont="1" applyProtection="1">
      <alignment/>
      <protection/>
    </xf>
    <xf numFmtId="0" fontId="34" fillId="0" borderId="0" xfId="0" applyFont="1" applyFill="1" applyAlignment="1">
      <alignment/>
    </xf>
    <xf numFmtId="0" fontId="39" fillId="0" borderId="0" xfId="0" applyFont="1" applyFill="1" applyAlignment="1">
      <alignment/>
    </xf>
    <xf numFmtId="2" fontId="34" fillId="0" borderId="0" xfId="0" applyNumberFormat="1" applyFont="1" applyFill="1" applyBorder="1" applyAlignment="1" applyProtection="1">
      <alignment horizontal="right"/>
      <protection/>
    </xf>
    <xf numFmtId="0" fontId="39" fillId="0" borderId="0" xfId="29" applyFont="1" applyProtection="1">
      <alignment/>
      <protection/>
    </xf>
    <xf numFmtId="0" fontId="39" fillId="0" borderId="2" xfId="29" applyFont="1" applyBorder="1" applyProtection="1">
      <alignment/>
      <protection/>
    </xf>
    <xf numFmtId="0" fontId="36" fillId="0" borderId="4" xfId="0" applyFont="1" applyBorder="1" applyAlignment="1">
      <alignment horizontal="right"/>
    </xf>
    <xf numFmtId="0" fontId="36" fillId="0" borderId="5" xfId="0" applyFont="1" applyBorder="1" applyAlignment="1" applyProtection="1">
      <alignment horizontal="right"/>
      <protection/>
    </xf>
    <xf numFmtId="0" fontId="36" fillId="0" borderId="0" xfId="0" applyFont="1" applyAlignment="1">
      <alignment horizontal="right"/>
    </xf>
    <xf numFmtId="0" fontId="36" fillId="0" borderId="5" xfId="0" applyFont="1" applyFill="1" applyBorder="1" applyAlignment="1" applyProtection="1">
      <alignment horizontal="right"/>
      <protection/>
    </xf>
    <xf numFmtId="0" fontId="36" fillId="0" borderId="6" xfId="0" applyFont="1" applyFill="1" applyBorder="1" applyAlignment="1" applyProtection="1">
      <alignment horizontal="right"/>
      <protection/>
    </xf>
    <xf numFmtId="0" fontId="36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right"/>
      <protection/>
    </xf>
    <xf numFmtId="0" fontId="35" fillId="0" borderId="2" xfId="0" applyFont="1" applyBorder="1" applyAlignment="1" applyProtection="1">
      <alignment horizontal="right"/>
      <protection/>
    </xf>
    <xf numFmtId="0" fontId="39" fillId="0" borderId="7" xfId="0" applyFont="1" applyBorder="1" applyAlignment="1">
      <alignment horizontal="right"/>
    </xf>
    <xf numFmtId="0" fontId="39" fillId="0" borderId="4" xfId="23" applyFont="1" applyBorder="1" applyAlignment="1" applyProtection="1">
      <alignment horizontal="right"/>
      <protection/>
    </xf>
    <xf numFmtId="0" fontId="39" fillId="0" borderId="5" xfId="0" applyFont="1" applyBorder="1" applyAlignment="1" applyProtection="1">
      <alignment horizontal="left"/>
      <protection/>
    </xf>
    <xf numFmtId="0" fontId="39" fillId="0" borderId="5" xfId="0" applyFont="1" applyBorder="1" applyAlignment="1" applyProtection="1">
      <alignment horizontal="right"/>
      <protection/>
    </xf>
    <xf numFmtId="188" fontId="39" fillId="0" borderId="5" xfId="0" applyNumberFormat="1" applyFont="1" applyBorder="1" applyAlignment="1" applyProtection="1">
      <alignment horizontal="right"/>
      <protection/>
    </xf>
    <xf numFmtId="0" fontId="39" fillId="0" borderId="0" xfId="0" applyFont="1" applyAlignment="1" applyProtection="1">
      <alignment horizontal="right"/>
      <protection/>
    </xf>
    <xf numFmtId="186" fontId="39" fillId="0" borderId="5" xfId="0" applyNumberFormat="1" applyFont="1" applyBorder="1" applyAlignment="1" applyProtection="1">
      <alignment horizontal="right"/>
      <protection/>
    </xf>
    <xf numFmtId="3" fontId="39" fillId="0" borderId="5" xfId="0" applyNumberFormat="1" applyFont="1" applyBorder="1" applyAlignment="1" applyProtection="1">
      <alignment/>
      <protection/>
    </xf>
    <xf numFmtId="3" fontId="39" fillId="0" borderId="6" xfId="0" applyNumberFormat="1" applyFont="1" applyBorder="1" applyAlignment="1" applyProtection="1">
      <alignment/>
      <protection/>
    </xf>
    <xf numFmtId="181" fontId="39" fillId="0" borderId="0" xfId="0" applyNumberFormat="1" applyFont="1" applyAlignment="1" applyProtection="1">
      <alignment horizontal="left"/>
      <protection/>
    </xf>
    <xf numFmtId="3" fontId="39" fillId="0" borderId="0" xfId="0" applyNumberFormat="1" applyFont="1" applyAlignment="1" applyProtection="1">
      <alignment/>
      <protection/>
    </xf>
    <xf numFmtId="3" fontId="39" fillId="0" borderId="4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181" fontId="39" fillId="0" borderId="1" xfId="0" applyNumberFormat="1" applyFont="1" applyBorder="1" applyAlignment="1" applyProtection="1">
      <alignment horizontal="left"/>
      <protection/>
    </xf>
    <xf numFmtId="3" fontId="39" fillId="0" borderId="1" xfId="0" applyNumberFormat="1" applyFont="1" applyBorder="1" applyAlignment="1" applyProtection="1">
      <alignment horizontal="left"/>
      <protection/>
    </xf>
    <xf numFmtId="3" fontId="39" fillId="0" borderId="1" xfId="0" applyNumberFormat="1" applyFont="1" applyBorder="1" applyAlignment="1" applyProtection="1">
      <alignment horizontal="right"/>
      <protection/>
    </xf>
    <xf numFmtId="3" fontId="36" fillId="0" borderId="1" xfId="0" applyNumberFormat="1" applyFont="1" applyBorder="1" applyAlignment="1" applyProtection="1">
      <alignment horizontal="right"/>
      <protection/>
    </xf>
    <xf numFmtId="3" fontId="39" fillId="0" borderId="1" xfId="0" applyNumberFormat="1" applyFont="1" applyBorder="1" applyAlignment="1" applyProtection="1">
      <alignment/>
      <protection/>
    </xf>
    <xf numFmtId="3" fontId="35" fillId="0" borderId="8" xfId="0" applyNumberFormat="1" applyFont="1" applyBorder="1" applyAlignment="1" applyProtection="1">
      <alignment/>
      <protection/>
    </xf>
    <xf numFmtId="3" fontId="35" fillId="0" borderId="1" xfId="0" applyNumberFormat="1" applyFont="1" applyBorder="1" applyAlignment="1" applyProtection="1">
      <alignment/>
      <protection/>
    </xf>
    <xf numFmtId="3" fontId="39" fillId="0" borderId="4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 horizontal="left"/>
    </xf>
    <xf numFmtId="3" fontId="39" fillId="0" borderId="0" xfId="0" applyNumberFormat="1" applyFont="1" applyAlignment="1">
      <alignment horizontal="left"/>
    </xf>
    <xf numFmtId="3" fontId="39" fillId="0" borderId="0" xfId="0" applyNumberFormat="1" applyFont="1" applyAlignment="1" applyProtection="1">
      <alignment horizontal="right"/>
      <protection/>
    </xf>
    <xf numFmtId="3" fontId="39" fillId="0" borderId="4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36" fillId="0" borderId="4" xfId="0" applyNumberFormat="1" applyFont="1" applyBorder="1" applyAlignment="1" applyProtection="1">
      <alignment/>
      <protection/>
    </xf>
    <xf numFmtId="3" fontId="36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Border="1" applyAlignment="1">
      <alignment/>
    </xf>
    <xf numFmtId="0" fontId="36" fillId="0" borderId="0" xfId="0" applyFont="1" applyAlignment="1" applyProtection="1">
      <alignment horizontal="left"/>
      <protection/>
    </xf>
    <xf numFmtId="3" fontId="36" fillId="0" borderId="0" xfId="0" applyNumberFormat="1" applyFont="1" applyAlignment="1" applyProtection="1">
      <alignment/>
      <protection/>
    </xf>
    <xf numFmtId="0" fontId="41" fillId="0" borderId="0" xfId="23" applyFont="1" applyProtection="1">
      <alignment/>
      <protection/>
    </xf>
    <xf numFmtId="0" fontId="6" fillId="0" borderId="0" xfId="23" applyFont="1" applyBorder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1" fillId="0" borderId="0" xfId="29" applyFont="1" applyProtection="1">
      <alignment/>
      <protection/>
    </xf>
    <xf numFmtId="0" fontId="36" fillId="0" borderId="2" xfId="0" applyFont="1" applyBorder="1" applyAlignment="1" applyProtection="1">
      <alignment horizontal="left"/>
      <protection/>
    </xf>
    <xf numFmtId="3" fontId="34" fillId="0" borderId="2" xfId="0" applyNumberFormat="1" applyFont="1" applyBorder="1" applyAlignment="1" applyProtection="1">
      <alignment horizontal="left"/>
      <protection/>
    </xf>
    <xf numFmtId="0" fontId="39" fillId="0" borderId="3" xfId="0" applyFont="1" applyBorder="1" applyAlignment="1">
      <alignment/>
    </xf>
    <xf numFmtId="0" fontId="39" fillId="0" borderId="2" xfId="0" applyFont="1" applyBorder="1" applyAlignment="1">
      <alignment/>
    </xf>
    <xf numFmtId="3" fontId="35" fillId="0" borderId="2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36" fillId="0" borderId="2" xfId="23" applyFont="1" applyBorder="1" applyProtection="1">
      <alignment/>
      <protection/>
    </xf>
    <xf numFmtId="0" fontId="39" fillId="0" borderId="2" xfId="23" applyFont="1" applyBorder="1" applyAlignment="1" applyProtection="1">
      <alignment horizontal="right"/>
      <protection/>
    </xf>
    <xf numFmtId="0" fontId="39" fillId="0" borderId="0" xfId="0" applyFont="1" applyAlignment="1" applyProtection="1">
      <alignment horizontal="left"/>
      <protection/>
    </xf>
    <xf numFmtId="0" fontId="39" fillId="0" borderId="2" xfId="0" applyFont="1" applyBorder="1" applyAlignment="1" applyProtection="1">
      <alignment horizontal="left"/>
      <protection/>
    </xf>
    <xf numFmtId="0" fontId="39" fillId="0" borderId="2" xfId="0" applyFont="1" applyBorder="1" applyAlignment="1" applyProtection="1">
      <alignment horizontal="right"/>
      <protection/>
    </xf>
    <xf numFmtId="0" fontId="39" fillId="0" borderId="0" xfId="0" applyFont="1" applyAlignment="1" applyProtection="1">
      <alignment horizontal="right"/>
      <protection/>
    </xf>
    <xf numFmtId="0" fontId="42" fillId="0" borderId="0" xfId="0" applyFont="1" applyAlignment="1" applyProtection="1">
      <alignment horizontal="right"/>
      <protection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3" fontId="36" fillId="0" borderId="2" xfId="25" applyNumberFormat="1" applyFont="1" applyFill="1" applyBorder="1" applyAlignment="1">
      <alignment horizontal="right"/>
      <protection/>
    </xf>
    <xf numFmtId="0" fontId="36" fillId="0" borderId="5" xfId="0" applyFont="1" applyBorder="1" applyAlignment="1" applyProtection="1">
      <alignment horizontal="right"/>
      <protection/>
    </xf>
    <xf numFmtId="0" fontId="36" fillId="0" borderId="0" xfId="0" applyFont="1" applyAlignment="1">
      <alignment horizontal="right"/>
    </xf>
    <xf numFmtId="0" fontId="36" fillId="0" borderId="0" xfId="0" applyFont="1" applyBorder="1" applyAlignment="1" applyProtection="1">
      <alignment horizontal="right"/>
      <protection/>
    </xf>
    <xf numFmtId="0" fontId="36" fillId="0" borderId="0" xfId="0" applyFont="1" applyAlignment="1" applyProtection="1">
      <alignment horizontal="right"/>
      <protection/>
    </xf>
    <xf numFmtId="0" fontId="39" fillId="0" borderId="0" xfId="23" applyFont="1" applyAlignment="1" applyProtection="1">
      <alignment horizontal="right"/>
      <protection/>
    </xf>
    <xf numFmtId="0" fontId="39" fillId="0" borderId="5" xfId="0" applyFont="1" applyBorder="1" applyAlignment="1" applyProtection="1">
      <alignment horizontal="left"/>
      <protection/>
    </xf>
    <xf numFmtId="0" fontId="39" fillId="0" borderId="5" xfId="0" applyFont="1" applyBorder="1" applyAlignment="1" applyProtection="1">
      <alignment horizontal="right"/>
      <protection/>
    </xf>
    <xf numFmtId="188" fontId="39" fillId="0" borderId="5" xfId="0" applyNumberFormat="1" applyFont="1" applyBorder="1" applyAlignment="1" applyProtection="1">
      <alignment horizontal="right"/>
      <protection/>
    </xf>
    <xf numFmtId="188" fontId="39" fillId="0" borderId="5" xfId="0" applyNumberFormat="1" applyFont="1" applyBorder="1" applyAlignment="1" applyProtection="1">
      <alignment/>
      <protection/>
    </xf>
    <xf numFmtId="182" fontId="39" fillId="0" borderId="0" xfId="0" applyNumberFormat="1" applyFont="1" applyAlignment="1" applyProtection="1">
      <alignment horizontal="left"/>
      <protection/>
    </xf>
    <xf numFmtId="182" fontId="39" fillId="0" borderId="0" xfId="0" applyNumberFormat="1" applyFont="1" applyBorder="1" applyAlignment="1" applyProtection="1">
      <alignment/>
      <protection/>
    </xf>
    <xf numFmtId="182" fontId="39" fillId="0" borderId="0" xfId="0" applyNumberFormat="1" applyFont="1" applyBorder="1" applyAlignment="1">
      <alignment/>
    </xf>
    <xf numFmtId="182" fontId="39" fillId="0" borderId="0" xfId="0" applyNumberFormat="1" applyFont="1" applyAlignment="1">
      <alignment/>
    </xf>
    <xf numFmtId="182" fontId="39" fillId="0" borderId="2" xfId="0" applyNumberFormat="1" applyFont="1" applyBorder="1" applyAlignment="1">
      <alignment/>
    </xf>
    <xf numFmtId="182" fontId="39" fillId="0" borderId="1" xfId="0" applyNumberFormat="1" applyFont="1" applyBorder="1" applyAlignment="1" applyProtection="1">
      <alignment horizontal="left"/>
      <protection/>
    </xf>
    <xf numFmtId="182" fontId="39" fillId="0" borderId="1" xfId="0" applyNumberFormat="1" applyFont="1" applyBorder="1" applyAlignment="1" applyProtection="1">
      <alignment horizontal="right"/>
      <protection/>
    </xf>
    <xf numFmtId="182" fontId="39" fillId="0" borderId="1" xfId="0" applyNumberFormat="1" applyFont="1" applyBorder="1" applyAlignment="1" applyProtection="1">
      <alignment/>
      <protection/>
    </xf>
    <xf numFmtId="182" fontId="39" fillId="0" borderId="0" xfId="0" applyNumberFormat="1" applyFont="1" applyAlignment="1">
      <alignment horizontal="left"/>
    </xf>
    <xf numFmtId="182" fontId="39" fillId="0" borderId="0" xfId="0" applyNumberFormat="1" applyFont="1" applyAlignment="1" applyProtection="1">
      <alignment/>
      <protection/>
    </xf>
    <xf numFmtId="182" fontId="39" fillId="0" borderId="0" xfId="0" applyNumberFormat="1" applyFont="1" applyAlignment="1" applyProtection="1">
      <alignment horizontal="right"/>
      <protection/>
    </xf>
    <xf numFmtId="182" fontId="39" fillId="0" borderId="0" xfId="0" applyNumberFormat="1" applyFont="1" applyAlignment="1">
      <alignment horizontal="right"/>
    </xf>
    <xf numFmtId="182" fontId="36" fillId="0" borderId="0" xfId="0" applyNumberFormat="1" applyFont="1" applyAlignment="1" applyProtection="1">
      <alignment horizontal="left"/>
      <protection/>
    </xf>
    <xf numFmtId="182" fontId="36" fillId="0" borderId="0" xfId="0" applyNumberFormat="1" applyFont="1" applyBorder="1" applyAlignment="1" applyProtection="1">
      <alignment/>
      <protection/>
    </xf>
    <xf numFmtId="182" fontId="36" fillId="0" borderId="0" xfId="0" applyNumberFormat="1" applyFont="1" applyAlignment="1">
      <alignment/>
    </xf>
    <xf numFmtId="182" fontId="36" fillId="0" borderId="7" xfId="0" applyNumberFormat="1" applyFont="1" applyBorder="1" applyAlignment="1" applyProtection="1">
      <alignment horizontal="left"/>
      <protection/>
    </xf>
    <xf numFmtId="182" fontId="34" fillId="0" borderId="2" xfId="0" applyNumberFormat="1" applyFont="1" applyBorder="1" applyAlignment="1" applyProtection="1">
      <alignment horizontal="right"/>
      <protection/>
    </xf>
    <xf numFmtId="182" fontId="36" fillId="0" borderId="2" xfId="0" applyNumberFormat="1" applyFont="1" applyBorder="1" applyAlignment="1">
      <alignment/>
    </xf>
    <xf numFmtId="182" fontId="39" fillId="0" borderId="0" xfId="0" applyNumberFormat="1" applyFont="1" applyAlignment="1" applyProtection="1">
      <alignment/>
      <protection/>
    </xf>
    <xf numFmtId="182" fontId="39" fillId="0" borderId="0" xfId="0" applyNumberFormat="1" applyFont="1" applyAlignment="1">
      <alignment/>
    </xf>
    <xf numFmtId="182" fontId="36" fillId="0" borderId="0" xfId="0" applyNumberFormat="1" applyFont="1" applyAlignment="1" applyProtection="1">
      <alignment horizontal="left"/>
      <protection/>
    </xf>
    <xf numFmtId="182" fontId="39" fillId="0" borderId="0" xfId="0" applyNumberFormat="1" applyFont="1" applyAlignment="1" applyProtection="1">
      <alignment horizontal="left"/>
      <protection/>
    </xf>
    <xf numFmtId="182" fontId="39" fillId="0" borderId="0" xfId="0" applyNumberFormat="1" applyFont="1" applyAlignment="1" applyProtection="1">
      <alignment/>
      <protection/>
    </xf>
    <xf numFmtId="182" fontId="39" fillId="0" borderId="0" xfId="0" applyNumberFormat="1" applyFont="1" applyAlignment="1">
      <alignment/>
    </xf>
    <xf numFmtId="182" fontId="39" fillId="0" borderId="0" xfId="0" applyNumberFormat="1" applyFont="1" applyBorder="1" applyAlignment="1">
      <alignment/>
    </xf>
    <xf numFmtId="182" fontId="39" fillId="0" borderId="7" xfId="0" applyNumberFormat="1" applyFont="1" applyBorder="1" applyAlignment="1" applyProtection="1">
      <alignment horizontal="left"/>
      <protection/>
    </xf>
    <xf numFmtId="182" fontId="39" fillId="0" borderId="7" xfId="0" applyNumberFormat="1" applyFont="1" applyBorder="1" applyAlignment="1" applyProtection="1">
      <alignment/>
      <protection/>
    </xf>
    <xf numFmtId="182" fontId="39" fillId="0" borderId="2" xfId="0" applyNumberFormat="1" applyFont="1" applyBorder="1" applyAlignment="1">
      <alignment/>
    </xf>
    <xf numFmtId="182" fontId="39" fillId="0" borderId="2" xfId="0" applyNumberFormat="1" applyFont="1" applyBorder="1" applyAlignment="1">
      <alignment/>
    </xf>
    <xf numFmtId="182" fontId="42" fillId="0" borderId="5" xfId="0" applyNumberFormat="1" applyFont="1" applyBorder="1" applyAlignment="1" applyProtection="1">
      <alignment horizontal="left"/>
      <protection/>
    </xf>
    <xf numFmtId="182" fontId="39" fillId="0" borderId="5" xfId="0" applyNumberFormat="1" applyFont="1" applyBorder="1" applyAlignment="1" applyProtection="1">
      <alignment horizontal="right"/>
      <protection/>
    </xf>
    <xf numFmtId="182" fontId="39" fillId="0" borderId="5" xfId="0" applyNumberFormat="1" applyFont="1" applyBorder="1" applyAlignment="1" applyProtection="1">
      <alignment/>
      <protection/>
    </xf>
    <xf numFmtId="182" fontId="6" fillId="0" borderId="0" xfId="0" applyNumberFormat="1" applyFont="1" applyAlignment="1" applyProtection="1">
      <alignment horizontal="left"/>
      <protection/>
    </xf>
    <xf numFmtId="0" fontId="36" fillId="0" borderId="2" xfId="0" applyFont="1" applyBorder="1" applyAlignment="1">
      <alignment/>
    </xf>
    <xf numFmtId="0" fontId="36" fillId="0" borderId="0" xfId="0" applyFont="1" applyFill="1" applyBorder="1" applyAlignment="1">
      <alignment/>
    </xf>
    <xf numFmtId="0" fontId="39" fillId="0" borderId="8" xfId="0" applyFont="1" applyFill="1" applyBorder="1" applyAlignment="1">
      <alignment horizontal="right"/>
    </xf>
    <xf numFmtId="191" fontId="36" fillId="0" borderId="0" xfId="0" applyNumberFormat="1" applyFont="1" applyFill="1" applyBorder="1" applyAlignment="1" applyProtection="1">
      <alignment horizontal="right"/>
      <protection/>
    </xf>
    <xf numFmtId="0" fontId="36" fillId="0" borderId="2" xfId="0" applyFont="1" applyBorder="1" applyAlignment="1" applyProtection="1">
      <alignment horizontal="right"/>
      <protection/>
    </xf>
    <xf numFmtId="0" fontId="39" fillId="0" borderId="3" xfId="0" applyFont="1" applyBorder="1" applyAlignment="1">
      <alignment horizontal="right"/>
    </xf>
    <xf numFmtId="0" fontId="39" fillId="0" borderId="2" xfId="0" applyFont="1" applyFill="1" applyBorder="1" applyAlignment="1">
      <alignment horizontal="right"/>
    </xf>
    <xf numFmtId="0" fontId="39" fillId="0" borderId="3" xfId="0" applyFont="1" applyFill="1" applyBorder="1" applyAlignment="1">
      <alignment horizontal="right"/>
    </xf>
    <xf numFmtId="0" fontId="39" fillId="0" borderId="0" xfId="0" applyFont="1" applyBorder="1" applyAlignment="1" applyProtection="1">
      <alignment horizontal="left"/>
      <protection/>
    </xf>
    <xf numFmtId="186" fontId="39" fillId="0" borderId="0" xfId="0" applyNumberFormat="1" applyFont="1" applyBorder="1" applyAlignment="1" applyProtection="1">
      <alignment/>
      <protection/>
    </xf>
    <xf numFmtId="0" fontId="39" fillId="0" borderId="4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3" fontId="39" fillId="0" borderId="0" xfId="0" applyNumberFormat="1" applyFont="1" applyFill="1" applyBorder="1" applyAlignment="1" applyProtection="1">
      <alignment/>
      <protection/>
    </xf>
    <xf numFmtId="3" fontId="39" fillId="0" borderId="4" xfId="0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  <xf numFmtId="181" fontId="39" fillId="0" borderId="7" xfId="0" applyNumberFormat="1" applyFont="1" applyBorder="1" applyAlignment="1" applyProtection="1">
      <alignment horizontal="left"/>
      <protection/>
    </xf>
    <xf numFmtId="3" fontId="36" fillId="0" borderId="7" xfId="0" applyNumberFormat="1" applyFont="1" applyBorder="1" applyAlignment="1" applyProtection="1">
      <alignment/>
      <protection/>
    </xf>
    <xf numFmtId="3" fontId="36" fillId="0" borderId="9" xfId="0" applyNumberFormat="1" applyFont="1" applyFill="1" applyBorder="1" applyAlignment="1" applyProtection="1">
      <alignment/>
      <protection/>
    </xf>
    <xf numFmtId="3" fontId="36" fillId="0" borderId="7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/>
      <protection/>
    </xf>
    <xf numFmtId="3" fontId="36" fillId="0" borderId="4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Alignment="1" applyProtection="1">
      <alignment/>
      <protection/>
    </xf>
    <xf numFmtId="3" fontId="36" fillId="0" borderId="4" xfId="0" applyNumberFormat="1" applyFont="1" applyFill="1" applyBorder="1" applyAlignment="1">
      <alignment/>
    </xf>
    <xf numFmtId="3" fontId="35" fillId="0" borderId="2" xfId="0" applyNumberFormat="1" applyFont="1" applyBorder="1" applyAlignment="1" applyProtection="1">
      <alignment horizontal="right"/>
      <protection/>
    </xf>
    <xf numFmtId="3" fontId="35" fillId="0" borderId="3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>
      <alignment/>
    </xf>
    <xf numFmtId="182" fontId="6" fillId="0" borderId="0" xfId="28" applyNumberFormat="1" applyFont="1" applyFill="1" applyBorder="1">
      <alignment/>
      <protection/>
    </xf>
    <xf numFmtId="0" fontId="36" fillId="0" borderId="0" xfId="0" applyFont="1" applyFill="1" applyAlignment="1">
      <alignment horizontal="right"/>
    </xf>
    <xf numFmtId="3" fontId="36" fillId="0" borderId="0" xfId="0" applyNumberFormat="1" applyFont="1" applyFill="1" applyAlignment="1">
      <alignment/>
    </xf>
    <xf numFmtId="0" fontId="36" fillId="0" borderId="2" xfId="29" applyFont="1" applyBorder="1" applyProtection="1">
      <alignment/>
      <protection/>
    </xf>
    <xf numFmtId="0" fontId="36" fillId="0" borderId="2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9" fillId="0" borderId="1" xfId="0" applyFont="1" applyBorder="1" applyAlignment="1">
      <alignment/>
    </xf>
    <xf numFmtId="0" fontId="36" fillId="0" borderId="1" xfId="0" applyFont="1" applyBorder="1" applyAlignment="1">
      <alignment horizontal="right"/>
    </xf>
    <xf numFmtId="0" fontId="36" fillId="0" borderId="5" xfId="0" applyFont="1" applyBorder="1" applyAlignment="1">
      <alignment horizontal="right"/>
    </xf>
    <xf numFmtId="182" fontId="36" fillId="0" borderId="0" xfId="0" applyNumberFormat="1" applyFont="1" applyAlignment="1" applyProtection="1">
      <alignment/>
      <protection/>
    </xf>
    <xf numFmtId="182" fontId="36" fillId="0" borderId="0" xfId="0" applyNumberFormat="1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2" xfId="0" applyFont="1" applyBorder="1" applyAlignment="1">
      <alignment/>
    </xf>
    <xf numFmtId="0" fontId="36" fillId="0" borderId="3" xfId="0" applyFont="1" applyBorder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45" fillId="0" borderId="2" xfId="0" applyFont="1" applyBorder="1" applyAlignment="1" applyProtection="1">
      <alignment horizontal="right"/>
      <protection/>
    </xf>
    <xf numFmtId="0" fontId="39" fillId="0" borderId="3" xfId="23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fill"/>
      <protection/>
    </xf>
    <xf numFmtId="0" fontId="36" fillId="0" borderId="0" xfId="0" applyFont="1" applyBorder="1" applyAlignment="1" applyProtection="1">
      <alignment horizontal="fill"/>
      <protection/>
    </xf>
    <xf numFmtId="1" fontId="36" fillId="0" borderId="0" xfId="0" applyNumberFormat="1" applyFont="1" applyBorder="1" applyAlignment="1" applyProtection="1">
      <alignment horizontal="fill"/>
      <protection/>
    </xf>
    <xf numFmtId="1" fontId="36" fillId="0" borderId="4" xfId="0" applyNumberFormat="1" applyFont="1" applyBorder="1" applyAlignment="1" applyProtection="1">
      <alignment horizontal="fill"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3" fontId="36" fillId="0" borderId="0" xfId="0" applyNumberFormat="1" applyFont="1" applyBorder="1" applyAlignment="1" applyProtection="1">
      <alignment horizontal="fill"/>
      <protection/>
    </xf>
    <xf numFmtId="0" fontId="39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91" fontId="39" fillId="0" borderId="0" xfId="0" applyNumberFormat="1" applyFont="1" applyAlignment="1" applyProtection="1">
      <alignment/>
      <protection/>
    </xf>
    <xf numFmtId="184" fontId="46" fillId="0" borderId="0" xfId="0" applyNumberFormat="1" applyFont="1" applyBorder="1" applyAlignment="1">
      <alignment/>
    </xf>
    <xf numFmtId="0" fontId="36" fillId="0" borderId="7" xfId="0" applyFont="1" applyBorder="1" applyAlignment="1" applyProtection="1">
      <alignment horizontal="fill"/>
      <protection/>
    </xf>
    <xf numFmtId="0" fontId="41" fillId="0" borderId="0" xfId="25" applyFont="1" applyBorder="1">
      <alignment/>
      <protection/>
    </xf>
    <xf numFmtId="0" fontId="39" fillId="0" borderId="0" xfId="25" applyFont="1" applyBorder="1">
      <alignment/>
      <protection/>
    </xf>
    <xf numFmtId="0" fontId="39" fillId="0" borderId="0" xfId="25" applyFont="1">
      <alignment/>
      <protection/>
    </xf>
    <xf numFmtId="0" fontId="36" fillId="0" borderId="2" xfId="25" applyFont="1" applyBorder="1" applyAlignment="1">
      <alignment horizontal="right"/>
      <protection/>
    </xf>
    <xf numFmtId="0" fontId="36" fillId="0" borderId="0" xfId="25" applyFont="1" applyAlignment="1">
      <alignment horizontal="right"/>
      <protection/>
    </xf>
    <xf numFmtId="0" fontId="36" fillId="0" borderId="5" xfId="25" applyFont="1" applyBorder="1">
      <alignment/>
      <protection/>
    </xf>
    <xf numFmtId="0" fontId="36" fillId="0" borderId="5" xfId="0" applyFont="1" applyFill="1" applyBorder="1" applyAlignment="1">
      <alignment horizontal="right"/>
    </xf>
    <xf numFmtId="0" fontId="36" fillId="0" borderId="6" xfId="0" applyFont="1" applyFill="1" applyBorder="1" applyAlignment="1">
      <alignment horizontal="right"/>
    </xf>
    <xf numFmtId="191" fontId="36" fillId="0" borderId="5" xfId="0" applyNumberFormat="1" applyFont="1" applyFill="1" applyBorder="1" applyAlignment="1" applyProtection="1">
      <alignment horizontal="right"/>
      <protection/>
    </xf>
    <xf numFmtId="181" fontId="39" fillId="0" borderId="2" xfId="25" applyNumberFormat="1" applyFont="1" applyFill="1" applyBorder="1" applyAlignment="1" applyProtection="1">
      <alignment horizontal="right"/>
      <protection/>
    </xf>
    <xf numFmtId="181" fontId="39" fillId="0" borderId="7" xfId="25" applyNumberFormat="1" applyFont="1" applyFill="1" applyBorder="1" applyAlignment="1" applyProtection="1">
      <alignment horizontal="right"/>
      <protection/>
    </xf>
    <xf numFmtId="0" fontId="39" fillId="0" borderId="2" xfId="25" applyFont="1" applyFill="1" applyBorder="1" applyAlignment="1">
      <alignment horizontal="right"/>
      <protection/>
    </xf>
    <xf numFmtId="0" fontId="39" fillId="0" borderId="5" xfId="25" applyFont="1" applyBorder="1">
      <alignment/>
      <protection/>
    </xf>
    <xf numFmtId="184" fontId="39" fillId="0" borderId="0" xfId="25" applyNumberFormat="1" applyFont="1" applyFill="1" applyBorder="1" applyProtection="1">
      <alignment/>
      <protection/>
    </xf>
    <xf numFmtId="184" fontId="39" fillId="0" borderId="5" xfId="25" applyNumberFormat="1" applyFont="1" applyFill="1" applyBorder="1" applyProtection="1">
      <alignment/>
      <protection/>
    </xf>
    <xf numFmtId="183" fontId="39" fillId="0" borderId="0" xfId="25" applyNumberFormat="1" applyFont="1" applyFill="1" applyBorder="1" applyProtection="1">
      <alignment/>
      <protection/>
    </xf>
    <xf numFmtId="183" fontId="39" fillId="0" borderId="4" xfId="25" applyNumberFormat="1" applyFont="1" applyFill="1" applyBorder="1" applyProtection="1">
      <alignment/>
      <protection/>
    </xf>
    <xf numFmtId="3" fontId="35" fillId="0" borderId="0" xfId="25" applyNumberFormat="1" applyFont="1" applyFill="1" applyBorder="1" applyProtection="1">
      <alignment/>
      <protection/>
    </xf>
    <xf numFmtId="0" fontId="36" fillId="0" borderId="0" xfId="25" applyFont="1" applyFill="1">
      <alignment/>
      <protection/>
    </xf>
    <xf numFmtId="3" fontId="36" fillId="0" borderId="0" xfId="0" applyNumberFormat="1" applyFont="1" applyAlignment="1">
      <alignment/>
    </xf>
    <xf numFmtId="0" fontId="35" fillId="0" borderId="0" xfId="25" applyFont="1" applyFill="1">
      <alignment/>
      <protection/>
    </xf>
    <xf numFmtId="3" fontId="35" fillId="0" borderId="0" xfId="0" applyNumberFormat="1" applyFont="1" applyFill="1" applyAlignment="1" applyProtection="1">
      <alignment/>
      <protection/>
    </xf>
    <xf numFmtId="3" fontId="35" fillId="0" borderId="4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Alignment="1">
      <alignment/>
    </xf>
    <xf numFmtId="0" fontId="39" fillId="0" borderId="0" xfId="25" applyFont="1" applyFill="1">
      <alignment/>
      <protection/>
    </xf>
    <xf numFmtId="3" fontId="39" fillId="0" borderId="0" xfId="0" applyNumberFormat="1" applyFont="1" applyFill="1" applyAlignment="1" applyProtection="1">
      <alignment/>
      <protection/>
    </xf>
    <xf numFmtId="0" fontId="39" fillId="0" borderId="0" xfId="25" applyFont="1" applyFill="1" applyAlignment="1">
      <alignment wrapText="1"/>
      <protection/>
    </xf>
    <xf numFmtId="0" fontId="39" fillId="0" borderId="0" xfId="25" applyFont="1" applyFill="1" applyBorder="1" applyAlignment="1">
      <alignment wrapText="1"/>
      <protection/>
    </xf>
    <xf numFmtId="0" fontId="39" fillId="0" borderId="2" xfId="25" applyFont="1" applyFill="1" applyBorder="1">
      <alignment/>
      <protection/>
    </xf>
    <xf numFmtId="3" fontId="39" fillId="0" borderId="2" xfId="25" applyNumberFormat="1" applyFont="1" applyFill="1" applyBorder="1">
      <alignment/>
      <protection/>
    </xf>
    <xf numFmtId="3" fontId="39" fillId="0" borderId="3" xfId="25" applyNumberFormat="1" applyFont="1" applyFill="1" applyBorder="1">
      <alignment/>
      <protection/>
    </xf>
    <xf numFmtId="3" fontId="39" fillId="0" borderId="2" xfId="0" applyNumberFormat="1" applyFont="1" applyBorder="1" applyAlignment="1">
      <alignment/>
    </xf>
    <xf numFmtId="0" fontId="41" fillId="0" borderId="0" xfId="25" applyFont="1">
      <alignment/>
      <protection/>
    </xf>
    <xf numFmtId="0" fontId="39" fillId="0" borderId="0" xfId="25" applyFont="1" applyFill="1" applyBorder="1">
      <alignment/>
      <protection/>
    </xf>
    <xf numFmtId="3" fontId="39" fillId="0" borderId="0" xfId="25" applyNumberFormat="1" applyFont="1" applyFill="1" applyBorder="1">
      <alignment/>
      <protection/>
    </xf>
    <xf numFmtId="3" fontId="36" fillId="0" borderId="0" xfId="25" applyNumberFormat="1" applyFont="1" applyFill="1" applyBorder="1" applyAlignment="1">
      <alignment horizontal="right"/>
      <protection/>
    </xf>
    <xf numFmtId="181" fontId="36" fillId="0" borderId="0" xfId="0" applyNumberFormat="1" applyFont="1" applyFill="1" applyAlignment="1" applyProtection="1">
      <alignment/>
      <protection/>
    </xf>
    <xf numFmtId="181" fontId="35" fillId="0" borderId="0" xfId="0" applyNumberFormat="1" applyFont="1" applyFill="1" applyAlignment="1" applyProtection="1">
      <alignment/>
      <protection/>
    </xf>
    <xf numFmtId="182" fontId="35" fillId="0" borderId="0" xfId="0" applyNumberFormat="1" applyFont="1" applyFill="1" applyAlignment="1">
      <alignment/>
    </xf>
    <xf numFmtId="182" fontId="39" fillId="0" borderId="0" xfId="0" applyNumberFormat="1" applyFont="1" applyFill="1" applyAlignment="1" applyProtection="1">
      <alignment/>
      <protection/>
    </xf>
    <xf numFmtId="181" fontId="39" fillId="0" borderId="0" xfId="0" applyNumberFormat="1" applyFont="1" applyFill="1" applyAlignment="1" applyProtection="1">
      <alignment/>
      <protection/>
    </xf>
    <xf numFmtId="3" fontId="36" fillId="0" borderId="2" xfId="25" applyNumberFormat="1" applyFont="1" applyFill="1" applyBorder="1" applyProtection="1">
      <alignment/>
      <protection/>
    </xf>
    <xf numFmtId="182" fontId="6" fillId="0" borderId="1" xfId="28" applyNumberFormat="1" applyFont="1" applyFill="1" applyBorder="1">
      <alignment/>
      <protection/>
    </xf>
    <xf numFmtId="0" fontId="36" fillId="0" borderId="2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44" fillId="0" borderId="0" xfId="22" applyFont="1" applyFill="1">
      <alignment/>
      <protection/>
    </xf>
    <xf numFmtId="0" fontId="39" fillId="0" borderId="0" xfId="0" applyFont="1" applyAlignment="1" applyProtection="1">
      <alignment horizontal="center"/>
      <protection/>
    </xf>
    <xf numFmtId="0" fontId="44" fillId="0" borderId="1" xfId="22" applyFont="1" applyBorder="1">
      <alignment/>
      <protection/>
    </xf>
    <xf numFmtId="0" fontId="36" fillId="0" borderId="1" xfId="0" applyFont="1" applyBorder="1" applyAlignment="1">
      <alignment horizontal="right"/>
    </xf>
    <xf numFmtId="0" fontId="45" fillId="0" borderId="0" xfId="22" applyFont="1">
      <alignment/>
      <protection/>
    </xf>
    <xf numFmtId="0" fontId="45" fillId="0" borderId="0" xfId="22" applyFont="1" applyBorder="1">
      <alignment/>
      <protection/>
    </xf>
    <xf numFmtId="0" fontId="45" fillId="0" borderId="8" xfId="22" applyFont="1" applyFill="1" applyBorder="1">
      <alignment/>
      <protection/>
    </xf>
    <xf numFmtId="0" fontId="45" fillId="0" borderId="0" xfId="22" applyFont="1" applyFill="1" applyBorder="1">
      <alignment/>
      <protection/>
    </xf>
    <xf numFmtId="0" fontId="44" fillId="0" borderId="2" xfId="22" applyFont="1" applyBorder="1">
      <alignment/>
      <protection/>
    </xf>
    <xf numFmtId="0" fontId="44" fillId="0" borderId="2" xfId="22" applyFont="1" applyBorder="1" applyAlignment="1">
      <alignment horizontal="right"/>
      <protection/>
    </xf>
    <xf numFmtId="0" fontId="39" fillId="0" borderId="3" xfId="23" applyFont="1" applyFill="1" applyBorder="1" applyAlignment="1" applyProtection="1">
      <alignment horizontal="right"/>
      <protection/>
    </xf>
    <xf numFmtId="0" fontId="39" fillId="0" borderId="2" xfId="23" applyFont="1" applyFill="1" applyBorder="1" applyAlignment="1" applyProtection="1">
      <alignment horizontal="right"/>
      <protection/>
    </xf>
    <xf numFmtId="0" fontId="44" fillId="0" borderId="0" xfId="22" applyFont="1" applyFill="1" applyBorder="1">
      <alignment/>
      <protection/>
    </xf>
    <xf numFmtId="0" fontId="44" fillId="0" borderId="4" xfId="22" applyFont="1" applyFill="1" applyBorder="1">
      <alignment/>
      <protection/>
    </xf>
    <xf numFmtId="3" fontId="44" fillId="0" borderId="0" xfId="22" applyNumberFormat="1" applyFont="1" applyFill="1" applyBorder="1">
      <alignment/>
      <protection/>
    </xf>
    <xf numFmtId="0" fontId="45" fillId="0" borderId="0" xfId="22" applyFont="1" applyFill="1">
      <alignment/>
      <protection/>
    </xf>
    <xf numFmtId="3" fontId="45" fillId="0" borderId="4" xfId="22" applyNumberFormat="1" applyFont="1" applyFill="1" applyBorder="1">
      <alignment/>
      <protection/>
    </xf>
    <xf numFmtId="3" fontId="47" fillId="0" borderId="0" xfId="22" applyNumberFormat="1" applyFont="1" applyFill="1">
      <alignment/>
      <protection/>
    </xf>
    <xf numFmtId="3" fontId="47" fillId="0" borderId="0" xfId="22" applyNumberFormat="1" applyFont="1" applyFill="1" applyBorder="1">
      <alignment/>
      <protection/>
    </xf>
    <xf numFmtId="3" fontId="44" fillId="0" borderId="4" xfId="22" applyNumberFormat="1" applyFont="1" applyFill="1" applyBorder="1">
      <alignment/>
      <protection/>
    </xf>
    <xf numFmtId="3" fontId="39" fillId="0" borderId="0" xfId="0" applyNumberFormat="1" applyFont="1" applyBorder="1" applyAlignment="1" applyProtection="1">
      <alignment/>
      <protection/>
    </xf>
    <xf numFmtId="3" fontId="44" fillId="0" borderId="0" xfId="22" applyNumberFormat="1" applyFont="1" applyFill="1">
      <alignment/>
      <protection/>
    </xf>
    <xf numFmtId="0" fontId="44" fillId="0" borderId="0" xfId="22" applyFont="1" applyFill="1" applyAlignment="1">
      <alignment wrapText="1"/>
      <protection/>
    </xf>
    <xf numFmtId="3" fontId="44" fillId="0" borderId="0" xfId="22" applyNumberFormat="1" applyFont="1" applyFill="1" applyBorder="1">
      <alignment/>
      <protection/>
    </xf>
    <xf numFmtId="0" fontId="45" fillId="0" borderId="2" xfId="22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36" fillId="0" borderId="2" xfId="0" applyFont="1" applyFill="1" applyBorder="1" applyAlignment="1">
      <alignment horizontal="right"/>
    </xf>
    <xf numFmtId="0" fontId="45" fillId="0" borderId="4" xfId="22" applyFont="1" applyBorder="1">
      <alignment/>
      <protection/>
    </xf>
    <xf numFmtId="182" fontId="44" fillId="0" borderId="0" xfId="22" applyNumberFormat="1" applyFont="1" applyFill="1">
      <alignment/>
      <protection/>
    </xf>
    <xf numFmtId="182" fontId="44" fillId="0" borderId="4" xfId="22" applyNumberFormat="1" applyFont="1" applyFill="1" applyBorder="1">
      <alignment/>
      <protection/>
    </xf>
    <xf numFmtId="182" fontId="44" fillId="0" borderId="0" xfId="22" applyNumberFormat="1" applyFont="1" applyFill="1" applyBorder="1">
      <alignment/>
      <protection/>
    </xf>
    <xf numFmtId="182" fontId="36" fillId="0" borderId="0" xfId="0" applyNumberFormat="1" applyFont="1" applyAlignment="1" applyProtection="1">
      <alignment horizontal="right"/>
      <protection/>
    </xf>
    <xf numFmtId="182" fontId="36" fillId="0" borderId="4" xfId="0" applyNumberFormat="1" applyFont="1" applyBorder="1" applyAlignment="1" applyProtection="1">
      <alignment horizontal="right"/>
      <protection/>
    </xf>
    <xf numFmtId="182" fontId="45" fillId="0" borderId="0" xfId="22" applyNumberFormat="1" applyFont="1" applyFill="1">
      <alignment/>
      <protection/>
    </xf>
    <xf numFmtId="182" fontId="47" fillId="0" borderId="0" xfId="22" applyNumberFormat="1" applyFont="1" applyFill="1" applyBorder="1">
      <alignment/>
      <protection/>
    </xf>
    <xf numFmtId="182" fontId="47" fillId="0" borderId="4" xfId="22" applyNumberFormat="1" applyFont="1" applyFill="1" applyBorder="1">
      <alignment/>
      <protection/>
    </xf>
    <xf numFmtId="182" fontId="39" fillId="0" borderId="4" xfId="0" applyNumberFormat="1" applyFont="1" applyBorder="1" applyAlignment="1" applyProtection="1">
      <alignment horizontal="right"/>
      <protection/>
    </xf>
    <xf numFmtId="0" fontId="48" fillId="0" borderId="0" xfId="22" applyFont="1" applyFill="1" applyBorder="1">
      <alignment/>
      <protection/>
    </xf>
    <xf numFmtId="182" fontId="50" fillId="0" borderId="0" xfId="0" applyNumberFormat="1" applyFont="1" applyAlignment="1" applyProtection="1">
      <alignment/>
      <protection/>
    </xf>
    <xf numFmtId="182" fontId="50" fillId="0" borderId="4" xfId="0" applyNumberFormat="1" applyFont="1" applyBorder="1" applyAlignment="1" applyProtection="1">
      <alignment/>
      <protection/>
    </xf>
    <xf numFmtId="182" fontId="48" fillId="0" borderId="0" xfId="22" applyNumberFormat="1" applyFont="1" applyFill="1">
      <alignment/>
      <protection/>
    </xf>
    <xf numFmtId="182" fontId="39" fillId="0" borderId="0" xfId="0" applyNumberFormat="1" applyFont="1" applyAlignment="1" applyProtection="1">
      <alignment horizontal="right"/>
      <protection/>
    </xf>
    <xf numFmtId="182" fontId="39" fillId="0" borderId="4" xfId="0" applyNumberFormat="1" applyFont="1" applyBorder="1" applyAlignment="1" applyProtection="1">
      <alignment horizontal="right"/>
      <protection/>
    </xf>
    <xf numFmtId="0" fontId="48" fillId="0" borderId="0" xfId="22" applyFont="1" applyFill="1">
      <alignment/>
      <protection/>
    </xf>
    <xf numFmtId="182" fontId="50" fillId="0" borderId="3" xfId="0" applyNumberFormat="1" applyFont="1" applyBorder="1" applyAlignment="1" applyProtection="1">
      <alignment/>
      <protection/>
    </xf>
    <xf numFmtId="182" fontId="48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0" fontId="45" fillId="0" borderId="0" xfId="22" applyFont="1" applyFill="1">
      <alignment/>
      <protection/>
    </xf>
    <xf numFmtId="0" fontId="41" fillId="0" borderId="0" xfId="24" applyFont="1" applyFill="1" applyBorder="1" applyProtection="1">
      <alignment/>
      <protection/>
    </xf>
    <xf numFmtId="0" fontId="36" fillId="0" borderId="0" xfId="24" applyFont="1" applyFill="1" applyBorder="1" applyProtection="1">
      <alignment/>
      <protection/>
    </xf>
    <xf numFmtId="0" fontId="36" fillId="0" borderId="0" xfId="26" applyFont="1" applyFill="1" applyBorder="1" applyProtection="1">
      <alignment/>
      <protection/>
    </xf>
    <xf numFmtId="0" fontId="36" fillId="0" borderId="2" xfId="25" applyFont="1" applyFill="1" applyBorder="1" applyAlignment="1">
      <alignment horizontal="right"/>
      <protection/>
    </xf>
    <xf numFmtId="0" fontId="36" fillId="0" borderId="0" xfId="25" applyFont="1" applyFill="1" applyAlignment="1">
      <alignment horizontal="right"/>
      <protection/>
    </xf>
    <xf numFmtId="0" fontId="36" fillId="0" borderId="4" xfId="0" applyFont="1" applyFill="1" applyBorder="1" applyAlignment="1">
      <alignment horizontal="right"/>
    </xf>
    <xf numFmtId="0" fontId="36" fillId="0" borderId="5" xfId="25" applyFont="1" applyFill="1" applyBorder="1">
      <alignment/>
      <protection/>
    </xf>
    <xf numFmtId="191" fontId="36" fillId="0" borderId="5" xfId="0" applyNumberFormat="1" applyFont="1" applyFill="1" applyBorder="1" applyAlignment="1" applyProtection="1">
      <alignment/>
      <protection/>
    </xf>
    <xf numFmtId="191" fontId="36" fillId="0" borderId="6" xfId="0" applyNumberFormat="1" applyFont="1" applyFill="1" applyBorder="1" applyAlignment="1" applyProtection="1">
      <alignment/>
      <protection/>
    </xf>
    <xf numFmtId="0" fontId="36" fillId="0" borderId="2" xfId="25" applyFont="1" applyFill="1" applyBorder="1">
      <alignment/>
      <protection/>
    </xf>
    <xf numFmtId="0" fontId="39" fillId="0" borderId="0" xfId="26" applyFont="1" applyFill="1" applyBorder="1" applyProtection="1">
      <alignment/>
      <protection/>
    </xf>
    <xf numFmtId="0" fontId="39" fillId="0" borderId="0" xfId="26" applyFont="1" applyFill="1" applyBorder="1" applyAlignment="1" applyProtection="1">
      <alignment horizontal="right"/>
      <protection/>
    </xf>
    <xf numFmtId="3" fontId="36" fillId="0" borderId="2" xfId="25" applyNumberFormat="1" applyFont="1" applyFill="1" applyBorder="1">
      <alignment/>
      <protection/>
    </xf>
    <xf numFmtId="3" fontId="36" fillId="0" borderId="3" xfId="25" applyNumberFormat="1" applyFont="1" applyFill="1" applyBorder="1">
      <alignment/>
      <protection/>
    </xf>
    <xf numFmtId="182" fontId="6" fillId="0" borderId="0" xfId="28" applyNumberFormat="1" applyFont="1" applyFill="1">
      <alignment/>
      <protection/>
    </xf>
    <xf numFmtId="0" fontId="34" fillId="0" borderId="5" xfId="25" applyFont="1" applyFill="1" applyBorder="1" applyAlignment="1">
      <alignment horizontal="center"/>
      <protection/>
    </xf>
    <xf numFmtId="0" fontId="36" fillId="0" borderId="0" xfId="25" applyFont="1" applyFill="1" applyBorder="1">
      <alignment/>
      <protection/>
    </xf>
    <xf numFmtId="3" fontId="36" fillId="0" borderId="0" xfId="25" applyNumberFormat="1" applyFont="1" applyFill="1" applyBorder="1">
      <alignment/>
      <protection/>
    </xf>
    <xf numFmtId="191" fontId="36" fillId="0" borderId="0" xfId="0" applyNumberFormat="1" applyFont="1" applyFill="1" applyBorder="1" applyAlignment="1" applyProtection="1">
      <alignment/>
      <protection/>
    </xf>
    <xf numFmtId="182" fontId="39" fillId="0" borderId="0" xfId="0" applyNumberFormat="1" applyFont="1" applyFill="1" applyBorder="1" applyAlignment="1">
      <alignment/>
    </xf>
    <xf numFmtId="0" fontId="39" fillId="0" borderId="2" xfId="0" applyFont="1" applyFill="1" applyBorder="1" applyAlignment="1" applyProtection="1">
      <alignment/>
      <protection/>
    </xf>
    <xf numFmtId="182" fontId="35" fillId="0" borderId="2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8" fillId="0" borderId="0" xfId="22" applyFont="1" applyFill="1" applyBorder="1">
      <alignment/>
      <protection/>
    </xf>
    <xf numFmtId="0" fontId="45" fillId="0" borderId="1" xfId="0" applyFont="1" applyFill="1" applyBorder="1" applyAlignment="1">
      <alignment/>
    </xf>
    <xf numFmtId="0" fontId="36" fillId="0" borderId="5" xfId="25" applyFont="1" applyBorder="1">
      <alignment/>
      <protection/>
    </xf>
    <xf numFmtId="191" fontId="36" fillId="0" borderId="5" xfId="0" applyNumberFormat="1" applyFont="1" applyFill="1" applyBorder="1" applyAlignment="1" applyProtection="1">
      <alignment/>
      <protection/>
    </xf>
    <xf numFmtId="0" fontId="44" fillId="0" borderId="2" xfId="0" applyFont="1" applyFill="1" applyBorder="1" applyAlignment="1">
      <alignment/>
    </xf>
    <xf numFmtId="0" fontId="36" fillId="0" borderId="2" xfId="25" applyFont="1" applyBorder="1">
      <alignment/>
      <protection/>
    </xf>
    <xf numFmtId="181" fontId="39" fillId="0" borderId="2" xfId="25" applyNumberFormat="1" applyFont="1" applyFill="1" applyBorder="1" applyAlignment="1" applyProtection="1">
      <alignment horizontal="right"/>
      <protection/>
    </xf>
    <xf numFmtId="0" fontId="39" fillId="0" borderId="2" xfId="25" applyFont="1" applyFill="1" applyBorder="1">
      <alignment/>
      <protection/>
    </xf>
    <xf numFmtId="0" fontId="39" fillId="0" borderId="2" xfId="25" applyFont="1" applyFill="1" applyBorder="1" applyAlignment="1">
      <alignment horizontal="right"/>
      <protection/>
    </xf>
    <xf numFmtId="0" fontId="39" fillId="0" borderId="2" xfId="0" applyFont="1" applyBorder="1" applyAlignment="1">
      <alignment/>
    </xf>
    <xf numFmtId="0" fontId="39" fillId="0" borderId="2" xfId="23" applyFont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2" fontId="44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182" fontId="45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182" fontId="48" fillId="0" borderId="0" xfId="0" applyNumberFormat="1" applyFont="1" applyFill="1" applyBorder="1" applyAlignment="1">
      <alignment/>
    </xf>
    <xf numFmtId="182" fontId="45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82" fontId="44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82" fontId="48" fillId="0" borderId="0" xfId="0" applyNumberFormat="1" applyFont="1" applyFill="1" applyAlignment="1">
      <alignment/>
    </xf>
    <xf numFmtId="0" fontId="44" fillId="0" borderId="2" xfId="0" applyFont="1" applyFill="1" applyBorder="1" applyAlignment="1">
      <alignment/>
    </xf>
    <xf numFmtId="182" fontId="48" fillId="0" borderId="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82" fontId="51" fillId="0" borderId="0" xfId="0" applyNumberFormat="1" applyFont="1" applyFill="1" applyAlignment="1">
      <alignment/>
    </xf>
    <xf numFmtId="182" fontId="48" fillId="0" borderId="0" xfId="0" applyNumberFormat="1" applyFont="1" applyFill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48" fillId="0" borderId="2" xfId="0" applyFont="1" applyFill="1" applyBorder="1" applyAlignment="1">
      <alignment/>
    </xf>
    <xf numFmtId="182" fontId="48" fillId="0" borderId="2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Alignment="1">
      <alignment wrapText="1"/>
    </xf>
    <xf numFmtId="182" fontId="44" fillId="0" borderId="0" xfId="0" applyNumberFormat="1" applyFont="1" applyFill="1" applyBorder="1" applyAlignment="1">
      <alignment/>
    </xf>
    <xf numFmtId="182" fontId="51" fillId="0" borderId="0" xfId="0" applyNumberFormat="1" applyFont="1" applyFill="1" applyBorder="1" applyAlignment="1">
      <alignment/>
    </xf>
    <xf numFmtId="0" fontId="39" fillId="0" borderId="1" xfId="0" applyFont="1" applyFill="1" applyBorder="1" applyAlignment="1">
      <alignment/>
    </xf>
    <xf numFmtId="182" fontId="48" fillId="0" borderId="1" xfId="0" applyNumberFormat="1" applyFont="1" applyFill="1" applyBorder="1" applyAlignment="1">
      <alignment/>
    </xf>
    <xf numFmtId="182" fontId="44" fillId="0" borderId="1" xfId="22" applyNumberFormat="1" applyFont="1" applyFill="1" applyBorder="1">
      <alignment/>
      <protection/>
    </xf>
    <xf numFmtId="0" fontId="44" fillId="0" borderId="1" xfId="22" applyFont="1" applyFill="1" applyBorder="1">
      <alignment/>
      <protection/>
    </xf>
    <xf numFmtId="0" fontId="45" fillId="0" borderId="2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36" fillId="0" borderId="0" xfId="30" applyFont="1" applyFill="1">
      <alignment/>
      <protection/>
    </xf>
    <xf numFmtId="0" fontId="50" fillId="0" borderId="0" xfId="30" applyFont="1" applyFill="1">
      <alignment/>
      <protection/>
    </xf>
    <xf numFmtId="14" fontId="52" fillId="0" borderId="0" xfId="30" applyNumberFormat="1" applyFont="1" applyFill="1" applyBorder="1">
      <alignment/>
      <protection/>
    </xf>
    <xf numFmtId="0" fontId="50" fillId="0" borderId="0" xfId="30" applyFont="1" applyFill="1" applyBorder="1">
      <alignment/>
      <protection/>
    </xf>
    <xf numFmtId="0" fontId="48" fillId="0" borderId="0" xfId="30" applyFont="1" applyFill="1" applyBorder="1">
      <alignment/>
      <protection/>
    </xf>
    <xf numFmtId="0" fontId="48" fillId="0" borderId="0" xfId="30" applyFont="1" applyFill="1">
      <alignment/>
      <protection/>
    </xf>
    <xf numFmtId="0" fontId="36" fillId="0" borderId="1" xfId="30" applyFont="1" applyFill="1" applyBorder="1">
      <alignment/>
      <protection/>
    </xf>
    <xf numFmtId="0" fontId="45" fillId="0" borderId="1" xfId="30" applyFont="1" applyFill="1" applyBorder="1">
      <alignment/>
      <protection/>
    </xf>
    <xf numFmtId="0" fontId="50" fillId="0" borderId="2" xfId="30" applyFont="1" applyFill="1" applyBorder="1">
      <alignment/>
      <protection/>
    </xf>
    <xf numFmtId="182" fontId="50" fillId="0" borderId="0" xfId="30" applyNumberFormat="1" applyFont="1" applyFill="1" applyBorder="1" applyAlignment="1">
      <alignment horizontal="right"/>
      <protection/>
    </xf>
    <xf numFmtId="182" fontId="39" fillId="0" borderId="0" xfId="30" applyNumberFormat="1" applyFont="1" applyFill="1" applyBorder="1" applyAlignment="1">
      <alignment horizontal="right"/>
      <protection/>
    </xf>
    <xf numFmtId="0" fontId="36" fillId="0" borderId="0" xfId="30" applyFont="1" applyFill="1" applyAlignment="1">
      <alignment wrapText="1"/>
      <protection/>
    </xf>
    <xf numFmtId="182" fontId="48" fillId="0" borderId="0" xfId="30" applyNumberFormat="1" applyFont="1" applyFill="1">
      <alignment/>
      <protection/>
    </xf>
    <xf numFmtId="182" fontId="51" fillId="0" borderId="0" xfId="30" applyNumberFormat="1" applyFont="1" applyFill="1">
      <alignment/>
      <protection/>
    </xf>
    <xf numFmtId="0" fontId="53" fillId="0" borderId="0" xfId="30" applyFont="1" applyFill="1">
      <alignment/>
      <protection/>
    </xf>
    <xf numFmtId="182" fontId="51" fillId="0" borderId="2" xfId="0" applyNumberFormat="1" applyFont="1" applyFill="1" applyBorder="1" applyAlignment="1">
      <alignment/>
    </xf>
    <xf numFmtId="182" fontId="48" fillId="0" borderId="2" xfId="30" applyNumberFormat="1" applyFont="1" applyFill="1" applyBorder="1">
      <alignment/>
      <protection/>
    </xf>
    <xf numFmtId="0" fontId="54" fillId="0" borderId="1" xfId="30" applyFont="1" applyFill="1" applyBorder="1">
      <alignment/>
      <protection/>
    </xf>
    <xf numFmtId="182" fontId="51" fillId="0" borderId="0" xfId="30" applyNumberFormat="1" applyFont="1" applyFill="1">
      <alignment/>
      <protection/>
    </xf>
    <xf numFmtId="0" fontId="44" fillId="0" borderId="2" xfId="30" applyFont="1" applyFill="1" applyBorder="1">
      <alignment/>
      <protection/>
    </xf>
    <xf numFmtId="0" fontId="48" fillId="0" borderId="0" xfId="0" applyNumberFormat="1" applyFont="1" applyFill="1" applyAlignment="1">
      <alignment horizontal="right"/>
    </xf>
    <xf numFmtId="182" fontId="39" fillId="0" borderId="4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0" fontId="36" fillId="0" borderId="0" xfId="0" applyFont="1" applyBorder="1" applyAlignment="1" applyProtection="1">
      <alignment horizontal="left"/>
      <protection/>
    </xf>
    <xf numFmtId="3" fontId="39" fillId="0" borderId="0" xfId="0" applyNumberFormat="1" applyFont="1" applyBorder="1" applyAlignment="1">
      <alignment horizontal="left"/>
    </xf>
    <xf numFmtId="3" fontId="39" fillId="0" borderId="8" xfId="0" applyNumberFormat="1" applyFont="1" applyFill="1" applyBorder="1" applyAlignment="1" applyProtection="1">
      <alignment/>
      <protection/>
    </xf>
    <xf numFmtId="0" fontId="36" fillId="0" borderId="0" xfId="29" applyFont="1" applyBorder="1" applyProtection="1">
      <alignment/>
      <protection/>
    </xf>
    <xf numFmtId="182" fontId="39" fillId="0" borderId="4" xfId="0" applyNumberFormat="1" applyFont="1" applyBorder="1" applyAlignment="1" applyProtection="1">
      <alignment/>
      <protection/>
    </xf>
    <xf numFmtId="0" fontId="36" fillId="0" borderId="8" xfId="0" applyFont="1" applyBorder="1" applyAlignment="1">
      <alignment horizontal="right"/>
    </xf>
    <xf numFmtId="0" fontId="36" fillId="0" borderId="4" xfId="0" applyFont="1" applyFill="1" applyBorder="1" applyAlignment="1">
      <alignment horizontal="right"/>
    </xf>
    <xf numFmtId="0" fontId="44" fillId="0" borderId="3" xfId="22" applyFont="1" applyFill="1" applyBorder="1">
      <alignment/>
      <protection/>
    </xf>
    <xf numFmtId="3" fontId="57" fillId="0" borderId="0" xfId="22" applyNumberFormat="1" applyFont="1" applyBorder="1">
      <alignment/>
      <protection/>
    </xf>
    <xf numFmtId="0" fontId="12" fillId="0" borderId="0" xfId="22" applyFont="1" applyFill="1">
      <alignment/>
      <protection/>
    </xf>
    <xf numFmtId="0" fontId="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3" fontId="36" fillId="0" borderId="0" xfId="25" applyNumberFormat="1" applyFont="1" applyFill="1" applyBorder="1" applyProtection="1">
      <alignment/>
      <protection/>
    </xf>
    <xf numFmtId="0" fontId="34" fillId="0" borderId="5" xfId="25" applyFont="1" applyBorder="1">
      <alignment/>
      <protection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82" fontId="6" fillId="2" borderId="0" xfId="0" applyNumberFormat="1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6" fillId="2" borderId="5" xfId="0" applyFont="1" applyFill="1" applyBorder="1" applyAlignment="1">
      <alignment horizontal="right"/>
    </xf>
    <xf numFmtId="0" fontId="39" fillId="2" borderId="7" xfId="0" applyFont="1" applyFill="1" applyBorder="1" applyAlignment="1">
      <alignment horizontal="right"/>
    </xf>
    <xf numFmtId="0" fontId="39" fillId="2" borderId="0" xfId="0" applyFont="1" applyFill="1" applyBorder="1" applyAlignment="1">
      <alignment/>
    </xf>
    <xf numFmtId="0" fontId="39" fillId="2" borderId="0" xfId="0" applyFont="1" applyFill="1" applyAlignment="1">
      <alignment/>
    </xf>
    <xf numFmtId="181" fontId="36" fillId="2" borderId="0" xfId="0" applyNumberFormat="1" applyFont="1" applyFill="1" applyAlignment="1" applyProtection="1">
      <alignment/>
      <protection/>
    </xf>
    <xf numFmtId="182" fontId="36" fillId="2" borderId="0" xfId="0" applyNumberFormat="1" applyFont="1" applyFill="1" applyAlignment="1">
      <alignment/>
    </xf>
    <xf numFmtId="181" fontId="35" fillId="2" borderId="0" xfId="0" applyNumberFormat="1" applyFont="1" applyFill="1" applyAlignment="1" applyProtection="1">
      <alignment/>
      <protection/>
    </xf>
    <xf numFmtId="182" fontId="35" fillId="2" borderId="0" xfId="0" applyNumberFormat="1" applyFont="1" applyFill="1" applyAlignment="1">
      <alignment/>
    </xf>
    <xf numFmtId="182" fontId="39" fillId="2" borderId="0" xfId="0" applyNumberFormat="1" applyFont="1" applyFill="1" applyAlignment="1" applyProtection="1">
      <alignment/>
      <protection/>
    </xf>
    <xf numFmtId="182" fontId="39" fillId="2" borderId="0" xfId="0" applyNumberFormat="1" applyFont="1" applyFill="1" applyAlignment="1">
      <alignment/>
    </xf>
    <xf numFmtId="0" fontId="29" fillId="0" borderId="2" xfId="0" applyFont="1" applyBorder="1" applyAlignment="1">
      <alignment/>
    </xf>
    <xf numFmtId="0" fontId="36" fillId="0" borderId="2" xfId="0" applyFont="1" applyBorder="1" applyAlignment="1">
      <alignment horizontal="right"/>
    </xf>
    <xf numFmtId="0" fontId="41" fillId="0" borderId="0" xfId="30" applyFont="1" applyFill="1">
      <alignment/>
      <protection/>
    </xf>
    <xf numFmtId="0" fontId="45" fillId="0" borderId="2" xfId="22" applyFont="1" applyFill="1" applyBorder="1">
      <alignment/>
      <protection/>
    </xf>
    <xf numFmtId="0" fontId="36" fillId="0" borderId="0" xfId="0" applyFont="1" applyFill="1" applyBorder="1" applyAlignment="1">
      <alignment horizontal="left"/>
    </xf>
    <xf numFmtId="3" fontId="36" fillId="0" borderId="0" xfId="0" applyNumberFormat="1" applyFont="1" applyAlignment="1" applyProtection="1">
      <alignment/>
      <protection/>
    </xf>
    <xf numFmtId="182" fontId="39" fillId="0" borderId="0" xfId="0" applyNumberFormat="1" applyFont="1" applyAlignment="1">
      <alignment/>
    </xf>
    <xf numFmtId="182" fontId="39" fillId="0" borderId="0" xfId="0" applyNumberFormat="1" applyFont="1" applyAlignment="1" applyProtection="1">
      <alignment/>
      <protection/>
    </xf>
    <xf numFmtId="182" fontId="39" fillId="0" borderId="2" xfId="0" applyNumberFormat="1" applyFont="1" applyBorder="1" applyAlignment="1">
      <alignment/>
    </xf>
    <xf numFmtId="0" fontId="39" fillId="0" borderId="0" xfId="25" applyFont="1" applyFill="1" applyAlignment="1">
      <alignment horizontal="left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 horizontal="left"/>
      <protection/>
    </xf>
    <xf numFmtId="0" fontId="4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189" fontId="44" fillId="0" borderId="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189" fontId="44" fillId="0" borderId="2" xfId="0" applyNumberFormat="1" applyFont="1" applyBorder="1" applyAlignment="1">
      <alignment horizontal="center" wrapText="1"/>
    </xf>
    <xf numFmtId="189" fontId="44" fillId="0" borderId="13" xfId="0" applyNumberFormat="1" applyFont="1" applyBorder="1" applyAlignment="1">
      <alignment horizontal="center" wrapText="1"/>
    </xf>
    <xf numFmtId="189" fontId="44" fillId="0" borderId="14" xfId="0" applyNumberFormat="1" applyFont="1" applyBorder="1" applyAlignment="1">
      <alignment horizontal="center" wrapText="1"/>
    </xf>
    <xf numFmtId="0" fontId="45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9" fillId="0" borderId="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82" fontId="39" fillId="0" borderId="0" xfId="0" applyNumberFormat="1" applyFont="1" applyFill="1" applyAlignment="1">
      <alignment/>
    </xf>
    <xf numFmtId="182" fontId="29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3" fontId="39" fillId="0" borderId="3" xfId="0" applyNumberFormat="1" applyFont="1" applyFill="1" applyBorder="1" applyAlignment="1" applyProtection="1">
      <alignment horizontal="right"/>
      <protection/>
    </xf>
    <xf numFmtId="3" fontId="39" fillId="0" borderId="2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Alignment="1">
      <alignment/>
    </xf>
    <xf numFmtId="182" fontId="2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39" fillId="0" borderId="0" xfId="0" applyFont="1" applyFill="1" applyAlignment="1" applyProtection="1">
      <alignment horizontal="left"/>
      <protection/>
    </xf>
    <xf numFmtId="182" fontId="39" fillId="0" borderId="4" xfId="0" applyNumberFormat="1" applyFont="1" applyFill="1" applyBorder="1" applyAlignment="1" applyProtection="1">
      <alignment/>
      <protection/>
    </xf>
    <xf numFmtId="181" fontId="39" fillId="0" borderId="0" xfId="0" applyNumberFormat="1" applyFont="1" applyFill="1" applyAlignment="1" applyProtection="1">
      <alignment horizontal="left"/>
      <protection/>
    </xf>
    <xf numFmtId="181" fontId="39" fillId="0" borderId="7" xfId="0" applyNumberFormat="1" applyFont="1" applyFill="1" applyBorder="1" applyAlignment="1" applyProtection="1">
      <alignment horizontal="left"/>
      <protection/>
    </xf>
    <xf numFmtId="181" fontId="39" fillId="0" borderId="2" xfId="0" applyNumberFormat="1" applyFont="1" applyFill="1" applyBorder="1" applyAlignment="1" applyProtection="1">
      <alignment horizontal="left"/>
      <protection/>
    </xf>
    <xf numFmtId="182" fontId="39" fillId="0" borderId="2" xfId="0" applyNumberFormat="1" applyFont="1" applyFill="1" applyBorder="1" applyAlignment="1">
      <alignment/>
    </xf>
    <xf numFmtId="182" fontId="39" fillId="0" borderId="8" xfId="0" applyNumberFormat="1" applyFont="1" applyFill="1" applyBorder="1" applyAlignment="1">
      <alignment/>
    </xf>
    <xf numFmtId="0" fontId="39" fillId="0" borderId="0" xfId="0" applyFont="1" applyFill="1" applyAlignment="1">
      <alignment horizontal="left"/>
    </xf>
    <xf numFmtId="182" fontId="39" fillId="0" borderId="4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 applyProtection="1">
      <alignment horizontal="left"/>
      <protection/>
    </xf>
    <xf numFmtId="182" fontId="36" fillId="0" borderId="0" xfId="0" applyNumberFormat="1" applyFont="1" applyFill="1" applyAlignment="1" applyProtection="1">
      <alignment/>
      <protection/>
    </xf>
    <xf numFmtId="182" fontId="36" fillId="0" borderId="4" xfId="0" applyNumberFormat="1" applyFont="1" applyFill="1" applyBorder="1" applyAlignment="1" applyProtection="1">
      <alignment/>
      <protection/>
    </xf>
    <xf numFmtId="182" fontId="36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5" fillId="0" borderId="0" xfId="0" applyFont="1" applyFill="1" applyAlignment="1" applyProtection="1">
      <alignment horizontal="right"/>
      <protection/>
    </xf>
    <xf numFmtId="182" fontId="35" fillId="0" borderId="0" xfId="0" applyNumberFormat="1" applyFont="1" applyFill="1" applyAlignment="1" applyProtection="1">
      <alignment horizontal="right"/>
      <protection/>
    </xf>
    <xf numFmtId="182" fontId="39" fillId="0" borderId="3" xfId="0" applyNumberFormat="1" applyFont="1" applyFill="1" applyBorder="1" applyAlignment="1">
      <alignment/>
    </xf>
    <xf numFmtId="182" fontId="36" fillId="0" borderId="2" xfId="0" applyNumberFormat="1" applyFont="1" applyFill="1" applyBorder="1" applyAlignment="1">
      <alignment/>
    </xf>
    <xf numFmtId="181" fontId="29" fillId="0" borderId="5" xfId="0" applyNumberFormat="1" applyFont="1" applyFill="1" applyBorder="1" applyAlignment="1" applyProtection="1">
      <alignment horizontal="left"/>
      <protection/>
    </xf>
    <xf numFmtId="182" fontId="29" fillId="0" borderId="0" xfId="0" applyNumberFormat="1" applyFont="1" applyFill="1" applyAlignment="1">
      <alignment/>
    </xf>
    <xf numFmtId="182" fontId="28" fillId="0" borderId="0" xfId="0" applyNumberFormat="1" applyFont="1" applyFill="1" applyBorder="1" applyAlignment="1">
      <alignment/>
    </xf>
    <xf numFmtId="0" fontId="15" fillId="0" borderId="0" xfId="0" applyFont="1" applyFill="1" applyAlignment="1" applyProtection="1">
      <alignment horizontal="left"/>
      <protection/>
    </xf>
    <xf numFmtId="182" fontId="29" fillId="0" borderId="0" xfId="0" applyNumberFormat="1" applyFont="1" applyFill="1" applyBorder="1" applyAlignment="1" applyProtection="1">
      <alignment horizontal="left"/>
      <protection/>
    </xf>
    <xf numFmtId="182" fontId="29" fillId="0" borderId="0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 applyProtection="1">
      <alignment horizontal="left"/>
      <protection/>
    </xf>
    <xf numFmtId="182" fontId="0" fillId="0" borderId="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Border="1" applyAlignment="1" applyProtection="1">
      <alignment/>
      <protection/>
    </xf>
    <xf numFmtId="0" fontId="44" fillId="0" borderId="2" xfId="22" applyFont="1" applyFill="1" applyBorder="1">
      <alignment/>
      <protection/>
    </xf>
    <xf numFmtId="182" fontId="36" fillId="0" borderId="0" xfId="0" applyNumberFormat="1" applyFont="1" applyFill="1" applyBorder="1" applyAlignment="1" applyProtection="1">
      <alignment horizontal="right"/>
      <protection/>
    </xf>
    <xf numFmtId="182" fontId="50" fillId="0" borderId="0" xfId="0" applyNumberFormat="1" applyFont="1" applyFill="1" applyBorder="1" applyAlignment="1" applyProtection="1">
      <alignment/>
      <protection/>
    </xf>
    <xf numFmtId="182" fontId="39" fillId="0" borderId="0" xfId="0" applyNumberFormat="1" applyFont="1" applyFill="1" applyBorder="1" applyAlignment="1" applyProtection="1">
      <alignment horizontal="right"/>
      <protection/>
    </xf>
    <xf numFmtId="182" fontId="50" fillId="0" borderId="12" xfId="0" applyNumberFormat="1" applyFont="1" applyFill="1" applyBorder="1" applyAlignment="1" applyProtection="1">
      <alignment/>
      <protection/>
    </xf>
    <xf numFmtId="182" fontId="48" fillId="0" borderId="2" xfId="22" applyNumberFormat="1" applyFont="1" applyFill="1" applyBorder="1">
      <alignment/>
      <protection/>
    </xf>
    <xf numFmtId="182" fontId="8" fillId="0" borderId="0" xfId="22" applyNumberFormat="1" applyFont="1" applyFill="1">
      <alignment/>
      <protection/>
    </xf>
    <xf numFmtId="3" fontId="45" fillId="0" borderId="0" xfId="22" applyNumberFormat="1" applyFont="1" applyFill="1" applyBorder="1">
      <alignment/>
      <protection/>
    </xf>
    <xf numFmtId="185" fontId="44" fillId="0" borderId="0" xfId="22" applyNumberFormat="1" applyFont="1" applyFill="1" applyBorder="1">
      <alignment/>
      <protection/>
    </xf>
    <xf numFmtId="182" fontId="44" fillId="0" borderId="0" xfId="22" applyNumberFormat="1" applyFont="1" applyFill="1" applyBorder="1">
      <alignment/>
      <protection/>
    </xf>
    <xf numFmtId="182" fontId="44" fillId="0" borderId="0" xfId="22" applyNumberFormat="1" applyFont="1" applyFill="1">
      <alignment/>
      <protection/>
    </xf>
    <xf numFmtId="182" fontId="7" fillId="0" borderId="1" xfId="22" applyNumberFormat="1" applyFont="1" applyFill="1" applyBorder="1">
      <alignment/>
      <protection/>
    </xf>
    <xf numFmtId="182" fontId="7" fillId="0" borderId="0" xfId="22" applyNumberFormat="1" applyFont="1" applyFill="1">
      <alignment/>
      <protection/>
    </xf>
    <xf numFmtId="0" fontId="44" fillId="0" borderId="17" xfId="22" applyFont="1" applyFill="1" applyBorder="1">
      <alignment/>
      <protection/>
    </xf>
    <xf numFmtId="0" fontId="45" fillId="0" borderId="18" xfId="22" applyFont="1" applyFill="1" applyBorder="1">
      <alignment/>
      <protection/>
    </xf>
    <xf numFmtId="0" fontId="45" fillId="0" borderId="1" xfId="22" applyFont="1" applyFill="1" applyBorder="1">
      <alignment/>
      <protection/>
    </xf>
    <xf numFmtId="0" fontId="39" fillId="0" borderId="12" xfId="23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9" fillId="0" borderId="2" xfId="23" applyFont="1" applyFill="1" applyBorder="1" applyProtection="1">
      <alignment/>
      <protection/>
    </xf>
    <xf numFmtId="0" fontId="45" fillId="0" borderId="0" xfId="22" applyFont="1" applyFill="1" applyBorder="1" applyAlignment="1">
      <alignment horizontal="right"/>
      <protection/>
    </xf>
    <xf numFmtId="3" fontId="35" fillId="0" borderId="0" xfId="0" applyNumberFormat="1" applyFont="1" applyBorder="1" applyAlignment="1" applyProtection="1">
      <alignment horizontal="right"/>
      <protection/>
    </xf>
    <xf numFmtId="3" fontId="35" fillId="0" borderId="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Fill="1" applyBorder="1" applyAlignment="1" applyProtection="1">
      <alignment horizontal="right"/>
      <protection/>
    </xf>
    <xf numFmtId="3" fontId="8" fillId="0" borderId="0" xfId="22" applyNumberFormat="1" applyFont="1" applyFill="1" applyBorder="1">
      <alignment/>
      <protection/>
    </xf>
    <xf numFmtId="0" fontId="5" fillId="0" borderId="0" xfId="0" applyFont="1" applyAlignment="1">
      <alignment/>
    </xf>
    <xf numFmtId="0" fontId="5" fillId="0" borderId="0" xfId="23" applyFont="1" applyProtection="1">
      <alignment/>
      <protection/>
    </xf>
    <xf numFmtId="0" fontId="60" fillId="0" borderId="0" xfId="0" applyFont="1" applyAlignment="1" applyProtection="1">
      <alignment/>
      <protection/>
    </xf>
    <xf numFmtId="0" fontId="5" fillId="0" borderId="0" xfId="25" applyFont="1" applyBorder="1">
      <alignment/>
      <protection/>
    </xf>
    <xf numFmtId="0" fontId="5" fillId="0" borderId="0" xfId="25" applyFont="1" applyBorder="1">
      <alignment/>
      <protection/>
    </xf>
    <xf numFmtId="0" fontId="5" fillId="0" borderId="0" xfId="24" applyFont="1" applyFill="1" applyBorder="1" applyProtection="1">
      <alignment/>
      <protection/>
    </xf>
    <xf numFmtId="0" fontId="5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22" applyFont="1" applyFill="1">
      <alignment/>
      <protection/>
    </xf>
    <xf numFmtId="0" fontId="5" fillId="0" borderId="0" xfId="30" applyFont="1" applyFill="1">
      <alignment/>
      <protection/>
    </xf>
    <xf numFmtId="0" fontId="5" fillId="0" borderId="0" xfId="27" applyFont="1" applyProtection="1">
      <alignment/>
      <protection/>
    </xf>
    <xf numFmtId="0" fontId="36" fillId="0" borderId="0" xfId="0" applyFont="1" applyAlignment="1">
      <alignment/>
    </xf>
    <xf numFmtId="0" fontId="44" fillId="0" borderId="11" xfId="0" applyFont="1" applyBorder="1" applyAlignment="1">
      <alignment horizontal="left" wrapText="1" indent="2"/>
    </xf>
    <xf numFmtId="0" fontId="4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" fillId="0" borderId="0" xfId="23" applyFont="1" applyAlignment="1" applyProtection="1">
      <alignment/>
      <protection/>
    </xf>
    <xf numFmtId="0" fontId="6" fillId="0" borderId="0" xfId="0" applyFont="1" applyAlignment="1">
      <alignment/>
    </xf>
    <xf numFmtId="182" fontId="36" fillId="0" borderId="0" xfId="0" applyNumberFormat="1" applyFont="1" applyAlignment="1" applyProtection="1">
      <alignment horizontal="center"/>
      <protection/>
    </xf>
    <xf numFmtId="182" fontId="2" fillId="0" borderId="0" xfId="0" applyNumberFormat="1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 applyProtection="1">
      <alignment horizontal="center"/>
      <protection/>
    </xf>
    <xf numFmtId="0" fontId="36" fillId="0" borderId="8" xfId="0" applyFont="1" applyBorder="1" applyAlignment="1" applyProtection="1">
      <alignment horizontal="center"/>
      <protection/>
    </xf>
    <xf numFmtId="0" fontId="36" fillId="0" borderId="10" xfId="29" applyFont="1" applyBorder="1" applyAlignment="1" applyProtection="1">
      <alignment horizontal="center"/>
      <protection/>
    </xf>
    <xf numFmtId="0" fontId="36" fillId="0" borderId="1" xfId="29" applyFont="1" applyBorder="1" applyAlignment="1" applyProtection="1">
      <alignment horizontal="center"/>
      <protection/>
    </xf>
    <xf numFmtId="0" fontId="36" fillId="0" borderId="15" xfId="0" applyFont="1" applyFill="1" applyBorder="1" applyAlignment="1">
      <alignment horizontal="center"/>
    </xf>
    <xf numFmtId="191" fontId="36" fillId="0" borderId="0" xfId="0" applyNumberFormat="1" applyFont="1" applyAlignment="1" applyProtection="1">
      <alignment horizontal="center"/>
      <protection/>
    </xf>
    <xf numFmtId="0" fontId="36" fillId="0" borderId="15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44" fillId="0" borderId="11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189" fontId="44" fillId="0" borderId="13" xfId="0" applyNumberFormat="1" applyFont="1" applyBorder="1" applyAlignment="1">
      <alignment horizontal="center" wrapText="1"/>
    </xf>
    <xf numFmtId="0" fontId="44" fillId="0" borderId="13" xfId="0" applyFont="1" applyBorder="1" applyAlignment="1">
      <alignment wrapText="1"/>
    </xf>
    <xf numFmtId="189" fontId="44" fillId="0" borderId="0" xfId="0" applyNumberFormat="1" applyFont="1" applyBorder="1" applyAlignment="1">
      <alignment horizontal="center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vadno_List1" xfId="21"/>
    <cellStyle name="Normal_PP-printiod2000" xfId="22"/>
    <cellStyle name="Normal_Sheet1" xfId="23"/>
    <cellStyle name="Normal_Sheet10" xfId="24"/>
    <cellStyle name="Normal_Sheet11" xfId="25"/>
    <cellStyle name="Normal_Sheet13" xfId="26"/>
    <cellStyle name="Normal_Sheet23" xfId="27"/>
    <cellStyle name="Normal_Sheet3" xfId="28"/>
    <cellStyle name="Normal_Sheet4" xfId="29"/>
    <cellStyle name="Normal_Tabele Tomaž JP05-za prilogo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8"/>
  <sheetViews>
    <sheetView tabSelected="1" workbookViewId="0" topLeftCell="B1">
      <selection activeCell="B3" sqref="B3:C3"/>
    </sheetView>
  </sheetViews>
  <sheetFormatPr defaultColWidth="9.00390625" defaultRowHeight="12"/>
  <cols>
    <col min="2" max="2" width="19.00390625" style="0" customWidth="1"/>
    <col min="3" max="3" width="115.875" style="0" customWidth="1"/>
  </cols>
  <sheetData>
    <row r="1" spans="2:3" ht="21">
      <c r="B1" s="695" t="s">
        <v>337</v>
      </c>
      <c r="C1" s="695"/>
    </row>
    <row r="3" spans="2:3" ht="17.25">
      <c r="B3" s="694" t="s">
        <v>338</v>
      </c>
      <c r="C3" s="694"/>
    </row>
    <row r="6" spans="2:3" ht="13.5">
      <c r="B6" s="692" t="s">
        <v>303</v>
      </c>
      <c r="C6" s="681"/>
    </row>
    <row r="7" spans="3:11" ht="13.5">
      <c r="C7" s="681"/>
      <c r="D7" s="269"/>
      <c r="E7" s="269"/>
      <c r="F7" s="269"/>
      <c r="G7" s="269"/>
      <c r="H7" s="269"/>
      <c r="I7" s="269"/>
      <c r="J7" s="269"/>
      <c r="K7" s="269"/>
    </row>
    <row r="8" spans="2:11" ht="13.5">
      <c r="B8" s="682" t="s">
        <v>304</v>
      </c>
      <c r="C8" s="681" t="s">
        <v>336</v>
      </c>
      <c r="D8" s="269"/>
      <c r="E8" s="269"/>
      <c r="F8" s="269"/>
      <c r="G8" s="269"/>
      <c r="H8" s="269"/>
      <c r="I8" s="269"/>
      <c r="J8" s="269"/>
      <c r="K8" s="269"/>
    </row>
    <row r="9" spans="3:11" ht="13.5">
      <c r="C9" s="681"/>
      <c r="D9" s="269"/>
      <c r="E9" s="269"/>
      <c r="F9" s="269"/>
      <c r="G9" s="269"/>
      <c r="H9" s="269"/>
      <c r="I9" s="269"/>
      <c r="J9" s="269"/>
      <c r="K9" s="269"/>
    </row>
    <row r="10" spans="2:11" ht="13.5">
      <c r="B10" s="34" t="s">
        <v>305</v>
      </c>
      <c r="C10" s="681" t="s">
        <v>306</v>
      </c>
      <c r="D10" s="269"/>
      <c r="E10" s="269"/>
      <c r="F10" s="269"/>
      <c r="G10" s="269"/>
      <c r="H10" s="269"/>
      <c r="I10" s="269"/>
      <c r="J10" s="269"/>
      <c r="K10" s="269"/>
    </row>
    <row r="11" spans="2:11" ht="13.5">
      <c r="B11" s="34"/>
      <c r="C11" s="681"/>
      <c r="D11" s="269"/>
      <c r="E11" s="269"/>
      <c r="F11" s="269"/>
      <c r="G11" s="269"/>
      <c r="H11" s="269"/>
      <c r="I11" s="269"/>
      <c r="J11" s="269"/>
      <c r="K11" s="269"/>
    </row>
    <row r="12" spans="2:11" ht="13.5">
      <c r="B12" s="34" t="s">
        <v>307</v>
      </c>
      <c r="C12" s="681" t="s">
        <v>308</v>
      </c>
      <c r="D12" s="269"/>
      <c r="E12" s="269"/>
      <c r="F12" s="269"/>
      <c r="G12" s="269"/>
      <c r="H12" s="269"/>
      <c r="I12" s="269"/>
      <c r="J12" s="269"/>
      <c r="K12" s="269"/>
    </row>
    <row r="13" spans="3:11" ht="13.5">
      <c r="C13" s="681"/>
      <c r="D13" s="269"/>
      <c r="E13" s="269"/>
      <c r="F13" s="269"/>
      <c r="G13" s="269"/>
      <c r="H13" s="269"/>
      <c r="I13" s="269"/>
      <c r="J13" s="269"/>
      <c r="K13" s="269"/>
    </row>
    <row r="14" spans="2:11" ht="13.5">
      <c r="B14" s="34" t="s">
        <v>309</v>
      </c>
      <c r="C14" s="681" t="s">
        <v>310</v>
      </c>
      <c r="D14" s="269"/>
      <c r="E14" s="269"/>
      <c r="F14" s="269"/>
      <c r="G14" s="269"/>
      <c r="H14" s="269"/>
      <c r="I14" s="269"/>
      <c r="J14" s="269"/>
      <c r="K14" s="269"/>
    </row>
    <row r="15" spans="3:11" ht="13.5">
      <c r="C15" s="681"/>
      <c r="D15" s="269"/>
      <c r="E15" s="269"/>
      <c r="F15" s="269"/>
      <c r="G15" s="269"/>
      <c r="H15" s="269"/>
      <c r="I15" s="269"/>
      <c r="J15" s="269"/>
      <c r="K15" s="269"/>
    </row>
    <row r="16" spans="2:11" ht="13.5">
      <c r="B16" s="34" t="s">
        <v>311</v>
      </c>
      <c r="C16" s="681" t="s">
        <v>312</v>
      </c>
      <c r="D16" s="269"/>
      <c r="E16" s="269"/>
      <c r="F16" s="269"/>
      <c r="G16" s="269"/>
      <c r="H16" s="269"/>
      <c r="I16" s="269"/>
      <c r="J16" s="269"/>
      <c r="K16" s="269"/>
    </row>
    <row r="17" spans="3:11" ht="13.5">
      <c r="C17" s="681"/>
      <c r="D17" s="269"/>
      <c r="E17" s="269"/>
      <c r="F17" s="269"/>
      <c r="G17" s="269"/>
      <c r="H17" s="269"/>
      <c r="I17" s="269"/>
      <c r="J17" s="269"/>
      <c r="K17" s="269"/>
    </row>
    <row r="18" spans="2:11" ht="13.5">
      <c r="B18" s="683" t="s">
        <v>313</v>
      </c>
      <c r="C18" s="681" t="s">
        <v>314</v>
      </c>
      <c r="D18" s="269"/>
      <c r="E18" s="269"/>
      <c r="F18" s="269"/>
      <c r="G18" s="269"/>
      <c r="H18" s="269"/>
      <c r="I18" s="269"/>
      <c r="J18" s="269"/>
      <c r="K18" s="269"/>
    </row>
    <row r="19" ht="12.75">
      <c r="C19" s="681"/>
    </row>
    <row r="20" spans="2:3" ht="12.75">
      <c r="B20" s="684" t="s">
        <v>315</v>
      </c>
      <c r="C20" s="685" t="s">
        <v>316</v>
      </c>
    </row>
    <row r="21" ht="12.75">
      <c r="C21" s="681"/>
    </row>
    <row r="22" spans="2:3" ht="12.75">
      <c r="B22" s="684" t="s">
        <v>317</v>
      </c>
      <c r="C22" s="685" t="s">
        <v>318</v>
      </c>
    </row>
    <row r="23" ht="12.75">
      <c r="C23" s="681"/>
    </row>
    <row r="24" spans="2:3" ht="12.75">
      <c r="B24" s="36" t="s">
        <v>319</v>
      </c>
      <c r="C24" s="36" t="s">
        <v>320</v>
      </c>
    </row>
    <row r="25" ht="12.75">
      <c r="C25" s="681"/>
    </row>
    <row r="26" spans="2:3" ht="12.75">
      <c r="B26" s="36" t="s">
        <v>321</v>
      </c>
      <c r="C26" s="36" t="s">
        <v>322</v>
      </c>
    </row>
    <row r="27" ht="12.75">
      <c r="C27" s="681"/>
    </row>
    <row r="28" spans="2:3" ht="12.75">
      <c r="B28" s="686" t="s">
        <v>323</v>
      </c>
      <c r="C28" s="687" t="s">
        <v>324</v>
      </c>
    </row>
    <row r="29" ht="12.75">
      <c r="C29" s="681"/>
    </row>
    <row r="30" spans="2:3" ht="12.75">
      <c r="B30" s="686" t="s">
        <v>325</v>
      </c>
      <c r="C30" s="687" t="s">
        <v>326</v>
      </c>
    </row>
    <row r="31" ht="12.75">
      <c r="C31" s="681"/>
    </row>
    <row r="32" spans="2:3" ht="12.75">
      <c r="B32" s="688" t="s">
        <v>327</v>
      </c>
      <c r="C32" s="681" t="s">
        <v>329</v>
      </c>
    </row>
    <row r="33" spans="2:3" ht="12.75">
      <c r="B33" s="688"/>
      <c r="C33" s="681"/>
    </row>
    <row r="34" spans="2:3" ht="12.75">
      <c r="B34" s="688" t="s">
        <v>328</v>
      </c>
      <c r="C34" s="681" t="s">
        <v>330</v>
      </c>
    </row>
    <row r="35" ht="12.75">
      <c r="C35" s="681"/>
    </row>
    <row r="36" spans="2:3" ht="12.75">
      <c r="B36" s="688" t="s">
        <v>333</v>
      </c>
      <c r="C36" s="689" t="s">
        <v>331</v>
      </c>
    </row>
    <row r="37" ht="12.75">
      <c r="C37" s="681"/>
    </row>
    <row r="38" spans="2:3" ht="12.75">
      <c r="B38" s="690" t="s">
        <v>334</v>
      </c>
      <c r="C38" s="690" t="s">
        <v>332</v>
      </c>
    </row>
    <row r="39" ht="12.75">
      <c r="C39" s="681"/>
    </row>
    <row r="40" spans="2:3" ht="12.75">
      <c r="B40" s="691" t="s">
        <v>335</v>
      </c>
      <c r="C40" s="690" t="s">
        <v>339</v>
      </c>
    </row>
    <row r="41" ht="12.75">
      <c r="C41" s="681"/>
    </row>
    <row r="42" spans="2:3" ht="12.75">
      <c r="B42" s="691"/>
      <c r="C42" s="681"/>
    </row>
    <row r="43" ht="12.75">
      <c r="C43" s="681"/>
    </row>
    <row r="44" spans="2:3" ht="12.75">
      <c r="B44" s="691"/>
      <c r="C44" s="681"/>
    </row>
    <row r="45" ht="12.75">
      <c r="C45" s="681"/>
    </row>
    <row r="46" ht="12.75">
      <c r="C46" s="681"/>
    </row>
    <row r="47" ht="12.75">
      <c r="C47" s="681"/>
    </row>
    <row r="48" ht="12.75">
      <c r="C48" s="681"/>
    </row>
    <row r="49" ht="12.75">
      <c r="C49" s="681"/>
    </row>
    <row r="50" ht="12.75">
      <c r="C50" s="681"/>
    </row>
    <row r="51" ht="12.75">
      <c r="C51" s="681"/>
    </row>
    <row r="52" ht="12.75">
      <c r="C52" s="681"/>
    </row>
    <row r="53" ht="12.75">
      <c r="C53" s="681"/>
    </row>
    <row r="54" ht="12.75">
      <c r="C54" s="681"/>
    </row>
    <row r="55" ht="12.75">
      <c r="C55" s="681"/>
    </row>
    <row r="56" ht="12.75">
      <c r="C56" s="681"/>
    </row>
    <row r="57" ht="12.75">
      <c r="C57" s="681"/>
    </row>
    <row r="58" ht="12.75">
      <c r="C58" s="681"/>
    </row>
    <row r="59" ht="12.75">
      <c r="C59" s="681"/>
    </row>
    <row r="60" ht="12.75">
      <c r="C60" s="681"/>
    </row>
    <row r="61" ht="12.75">
      <c r="C61" s="681"/>
    </row>
    <row r="62" ht="12.75">
      <c r="C62" s="681"/>
    </row>
    <row r="63" ht="12.75">
      <c r="C63" s="681"/>
    </row>
    <row r="64" ht="12.75">
      <c r="C64" s="681"/>
    </row>
    <row r="65" ht="12.75">
      <c r="C65" s="681"/>
    </row>
    <row r="66" ht="12.75">
      <c r="C66" s="681"/>
    </row>
    <row r="67" ht="12.75">
      <c r="C67" s="681"/>
    </row>
    <row r="68" ht="12.75">
      <c r="C68" s="681"/>
    </row>
    <row r="69" ht="12.75">
      <c r="C69" s="681"/>
    </row>
    <row r="70" ht="12.75">
      <c r="C70" s="681"/>
    </row>
    <row r="71" ht="12.75">
      <c r="C71" s="681"/>
    </row>
    <row r="72" ht="12.75">
      <c r="C72" s="681"/>
    </row>
    <row r="73" ht="12.75">
      <c r="C73" s="681"/>
    </row>
    <row r="74" ht="12.75">
      <c r="C74" s="681"/>
    </row>
    <row r="75" ht="12.75">
      <c r="C75" s="681"/>
    </row>
    <row r="76" ht="12.75">
      <c r="C76" s="681"/>
    </row>
    <row r="77" ht="12.75">
      <c r="C77" s="681"/>
    </row>
    <row r="78" ht="12.75">
      <c r="C78" s="681"/>
    </row>
  </sheetData>
  <mergeCells count="2">
    <mergeCell ref="B3:C3"/>
    <mergeCell ref="B1:C1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75" zoomScaleNormal="75" workbookViewId="0" topLeftCell="A1">
      <selection activeCell="A1" sqref="A1"/>
    </sheetView>
  </sheetViews>
  <sheetFormatPr defaultColWidth="9.00390625" defaultRowHeight="12"/>
  <cols>
    <col min="1" max="1" width="35.875" style="0" bestFit="1" customWidth="1"/>
  </cols>
  <sheetData>
    <row r="1" spans="1:5" ht="17.25">
      <c r="A1" s="490" t="s">
        <v>244</v>
      </c>
      <c r="E1" s="147"/>
    </row>
    <row r="2" spans="1:20" ht="19.5" customHeight="1">
      <c r="A2" s="491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13" t="s">
        <v>241</v>
      </c>
    </row>
    <row r="3" spans="1:20" s="8" customFormat="1" ht="19.5" customHeight="1">
      <c r="A3" s="494"/>
      <c r="B3" s="495">
        <v>1995</v>
      </c>
      <c r="C3" s="495">
        <v>1996</v>
      </c>
      <c r="D3" s="495">
        <v>1997</v>
      </c>
      <c r="E3" s="495">
        <v>1998</v>
      </c>
      <c r="F3" s="495">
        <v>1999</v>
      </c>
      <c r="G3" s="496">
        <v>2000</v>
      </c>
      <c r="H3" s="496">
        <v>2001</v>
      </c>
      <c r="I3" s="496">
        <v>2002</v>
      </c>
      <c r="J3" s="496">
        <v>2003</v>
      </c>
      <c r="K3" s="496">
        <v>2004</v>
      </c>
      <c r="L3" s="496">
        <v>2005</v>
      </c>
      <c r="M3" s="496">
        <v>2006</v>
      </c>
      <c r="N3" s="496">
        <v>2007</v>
      </c>
      <c r="O3" s="496">
        <v>2008</v>
      </c>
      <c r="P3" s="496">
        <v>2009</v>
      </c>
      <c r="Q3" s="496">
        <v>2010</v>
      </c>
      <c r="R3" s="496">
        <v>2011</v>
      </c>
      <c r="S3" s="496">
        <v>2012</v>
      </c>
      <c r="T3" s="496">
        <v>2013</v>
      </c>
    </row>
    <row r="4" spans="1:20" s="8" customFormat="1" ht="19.5" customHeight="1">
      <c r="A4" s="497"/>
      <c r="B4" s="498"/>
      <c r="C4" s="498"/>
      <c r="D4" s="498"/>
      <c r="E4" s="498"/>
      <c r="F4" s="498"/>
      <c r="G4" s="499"/>
      <c r="H4" s="499"/>
      <c r="I4" s="500"/>
      <c r="J4" s="501"/>
      <c r="K4" s="501"/>
      <c r="L4" s="502"/>
      <c r="M4" s="503" t="s">
        <v>152</v>
      </c>
      <c r="N4" s="501" t="s">
        <v>47</v>
      </c>
      <c r="O4" s="501" t="s">
        <v>47</v>
      </c>
      <c r="P4" s="501" t="s">
        <v>47</v>
      </c>
      <c r="Q4" s="501" t="s">
        <v>47</v>
      </c>
      <c r="R4" s="501" t="s">
        <v>47</v>
      </c>
      <c r="S4" s="501" t="s">
        <v>47</v>
      </c>
      <c r="T4" s="501" t="s">
        <v>47</v>
      </c>
    </row>
    <row r="5" spans="1:20" s="9" customFormat="1" ht="19.5" customHeight="1">
      <c r="A5" s="506" t="s">
        <v>240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</row>
    <row r="6" spans="1:20" s="9" customFormat="1" ht="19.5" customHeight="1">
      <c r="A6" s="517" t="s">
        <v>60</v>
      </c>
      <c r="B6" s="518">
        <v>67.97671033478893</v>
      </c>
      <c r="C6" s="518">
        <v>66.73881673881674</v>
      </c>
      <c r="D6" s="518">
        <v>68.66425992779783</v>
      </c>
      <c r="E6" s="518">
        <v>68.78612716763006</v>
      </c>
      <c r="F6" s="518">
        <v>67.67895878524945</v>
      </c>
      <c r="G6" s="518">
        <v>67.8</v>
      </c>
      <c r="H6" s="518">
        <v>68.3</v>
      </c>
      <c r="I6" s="518">
        <v>67.8</v>
      </c>
      <c r="J6" s="518">
        <v>67.1</v>
      </c>
      <c r="K6" s="518">
        <v>69.8</v>
      </c>
      <c r="L6" s="518">
        <v>70.7</v>
      </c>
      <c r="M6" s="518">
        <v>70.92264488625645</v>
      </c>
      <c r="N6" s="518">
        <v>71.15894271813431</v>
      </c>
      <c r="O6" s="518">
        <v>71.29174637879392</v>
      </c>
      <c r="P6" s="518">
        <v>71.49714324435563</v>
      </c>
      <c r="Q6" s="518">
        <v>71.81574122579656</v>
      </c>
      <c r="R6" s="518">
        <v>71.96189574747012</v>
      </c>
      <c r="S6" s="518">
        <v>72.04249845821948</v>
      </c>
      <c r="T6" s="518">
        <v>72.31441050381551</v>
      </c>
    </row>
    <row r="7" spans="1:20" s="9" customFormat="1" ht="19.5" customHeight="1">
      <c r="A7" s="508" t="s">
        <v>41</v>
      </c>
      <c r="B7" s="519">
        <v>73.5080058224163</v>
      </c>
      <c r="C7" s="519">
        <v>71.53179190751445</v>
      </c>
      <c r="D7" s="519">
        <v>73.24749642346208</v>
      </c>
      <c r="E7" s="519">
        <v>73.32382310984308</v>
      </c>
      <c r="F7" s="519">
        <v>72.32524964336662</v>
      </c>
      <c r="G7" s="519">
        <v>72.23796033994334</v>
      </c>
      <c r="H7" s="519">
        <v>73.1</v>
      </c>
      <c r="I7" s="519">
        <v>72.5</v>
      </c>
      <c r="J7" s="519">
        <v>72</v>
      </c>
      <c r="K7" s="519">
        <v>74.5</v>
      </c>
      <c r="L7" s="519">
        <v>75.06490910649944</v>
      </c>
      <c r="M7" s="519">
        <v>74.91530390267953</v>
      </c>
      <c r="N7" s="519">
        <v>75.30853059812135</v>
      </c>
      <c r="O7" s="519">
        <v>75.09623629635921</v>
      </c>
      <c r="P7" s="519">
        <v>74.95881025513043</v>
      </c>
      <c r="Q7" s="519">
        <v>75.02173120640383</v>
      </c>
      <c r="R7" s="519">
        <v>74.95873828641838</v>
      </c>
      <c r="S7" s="519">
        <v>74.87174388541646</v>
      </c>
      <c r="T7" s="519">
        <v>75.02165170857248</v>
      </c>
    </row>
    <row r="8" spans="1:20" s="6" customFormat="1" ht="19.5" customHeight="1">
      <c r="A8" s="520" t="s">
        <v>42</v>
      </c>
      <c r="B8" s="519">
        <v>62.354651162790695</v>
      </c>
      <c r="C8" s="519">
        <v>62.01438848920864</v>
      </c>
      <c r="D8" s="519">
        <v>63.99416909620991</v>
      </c>
      <c r="E8" s="519">
        <v>64.12884333821376</v>
      </c>
      <c r="F8" s="519">
        <v>62.95754026354319</v>
      </c>
      <c r="G8" s="519">
        <v>63.22674418604651</v>
      </c>
      <c r="H8" s="519">
        <v>63.5</v>
      </c>
      <c r="I8" s="519">
        <v>63</v>
      </c>
      <c r="J8" s="519">
        <v>62.1</v>
      </c>
      <c r="K8" s="519">
        <v>65</v>
      </c>
      <c r="L8" s="519">
        <v>66.1</v>
      </c>
      <c r="M8" s="519">
        <v>66.78075311732402</v>
      </c>
      <c r="N8" s="519">
        <v>66.83335478265288</v>
      </c>
      <c r="O8" s="519">
        <v>67.31599572700998</v>
      </c>
      <c r="P8" s="519">
        <v>67.87062724811636</v>
      </c>
      <c r="Q8" s="519">
        <v>68.45091556619579</v>
      </c>
      <c r="R8" s="519">
        <v>68.81162736144832</v>
      </c>
      <c r="S8" s="519">
        <v>69.06443849266022</v>
      </c>
      <c r="T8" s="519">
        <v>69.46181950746383</v>
      </c>
    </row>
    <row r="9" spans="1:20" s="8" customFormat="1" ht="19.5" customHeight="1">
      <c r="A9" s="517" t="s">
        <v>61</v>
      </c>
      <c r="B9" s="518">
        <v>62.882096069869</v>
      </c>
      <c r="C9" s="518">
        <v>61.904761904761905</v>
      </c>
      <c r="D9" s="518">
        <v>63.46570397111913</v>
      </c>
      <c r="E9" s="518">
        <v>63.29479768786127</v>
      </c>
      <c r="F9" s="518">
        <v>62.47288503253796</v>
      </c>
      <c r="G9" s="518">
        <v>62.9</v>
      </c>
      <c r="H9" s="518">
        <v>63.9</v>
      </c>
      <c r="I9" s="518">
        <v>63.4</v>
      </c>
      <c r="J9" s="518">
        <v>62.6</v>
      </c>
      <c r="K9" s="518">
        <v>65.3</v>
      </c>
      <c r="L9" s="518">
        <v>66</v>
      </c>
      <c r="M9" s="518">
        <v>66.56805509560954</v>
      </c>
      <c r="N9" s="518">
        <v>67.00380852087264</v>
      </c>
      <c r="O9" s="518">
        <v>67.35921807912922</v>
      </c>
      <c r="P9" s="518">
        <v>67.54404633121368</v>
      </c>
      <c r="Q9" s="518">
        <v>68.06196491586371</v>
      </c>
      <c r="R9" s="518">
        <v>68.3729467385113</v>
      </c>
      <c r="S9" s="518">
        <v>68.76165481332315</v>
      </c>
      <c r="T9" s="518">
        <v>69.35675013110712</v>
      </c>
    </row>
    <row r="10" spans="1:20" s="8" customFormat="1" ht="19.5" customHeight="1">
      <c r="A10" s="508" t="s">
        <v>41</v>
      </c>
      <c r="B10" s="509">
        <v>67.68558951965066</v>
      </c>
      <c r="C10" s="509">
        <v>66.1849710982659</v>
      </c>
      <c r="D10" s="509">
        <v>67.95422031473534</v>
      </c>
      <c r="E10" s="509">
        <v>67.61768901569187</v>
      </c>
      <c r="F10" s="509">
        <v>66.90442225392297</v>
      </c>
      <c r="G10" s="509">
        <v>67.2</v>
      </c>
      <c r="H10" s="509">
        <v>68.7</v>
      </c>
      <c r="I10" s="509">
        <v>68.2</v>
      </c>
      <c r="J10" s="509">
        <v>67.4</v>
      </c>
      <c r="K10" s="509">
        <v>70</v>
      </c>
      <c r="L10" s="509">
        <v>70.36406405330712</v>
      </c>
      <c r="M10" s="509">
        <v>71.12973637163302</v>
      </c>
      <c r="N10" s="509">
        <v>70.9110002708083</v>
      </c>
      <c r="O10" s="509">
        <v>70.95367526005079</v>
      </c>
      <c r="P10" s="509">
        <v>70.81418754383017</v>
      </c>
      <c r="Q10" s="509">
        <v>71.10030356877326</v>
      </c>
      <c r="R10" s="509">
        <v>71.22023071459206</v>
      </c>
      <c r="S10" s="509">
        <v>71.46200553518341</v>
      </c>
      <c r="T10" s="509">
        <v>71.95325578748253</v>
      </c>
    </row>
    <row r="11" spans="1:20" s="8" customFormat="1" ht="19.5" customHeight="1">
      <c r="A11" s="520" t="s">
        <v>42</v>
      </c>
      <c r="B11" s="509">
        <v>57.99418604651163</v>
      </c>
      <c r="C11" s="509">
        <v>57.697841726618705</v>
      </c>
      <c r="D11" s="509">
        <v>59.037900874635575</v>
      </c>
      <c r="E11" s="509">
        <v>58.85797950219619</v>
      </c>
      <c r="F11" s="509">
        <v>57.83308931185944</v>
      </c>
      <c r="G11" s="509">
        <v>58.5</v>
      </c>
      <c r="H11" s="509">
        <v>58.9</v>
      </c>
      <c r="I11" s="509">
        <v>58.6</v>
      </c>
      <c r="J11" s="509">
        <v>57.6</v>
      </c>
      <c r="K11" s="509">
        <v>60.5</v>
      </c>
      <c r="L11" s="509">
        <v>61.3</v>
      </c>
      <c r="M11" s="509">
        <v>61.83587284514993</v>
      </c>
      <c r="N11" s="509">
        <v>62.93089587611141</v>
      </c>
      <c r="O11" s="509">
        <v>63.60294770292668</v>
      </c>
      <c r="P11" s="509">
        <v>64.11817205126435</v>
      </c>
      <c r="Q11" s="509">
        <v>64.87309420630848</v>
      </c>
      <c r="R11" s="509">
        <v>65.37989024881229</v>
      </c>
      <c r="S11" s="509">
        <v>65.91926758554473</v>
      </c>
      <c r="T11" s="509">
        <v>66.62083972468682</v>
      </c>
    </row>
    <row r="12" spans="1:20" s="6" customFormat="1" ht="19.5" customHeight="1">
      <c r="A12" s="508" t="s">
        <v>62</v>
      </c>
      <c r="B12" s="509">
        <v>23.4693992732376</v>
      </c>
      <c r="C12" s="509">
        <v>22.85080462887938</v>
      </c>
      <c r="D12" s="509">
        <v>23.456446824379668</v>
      </c>
      <c r="E12" s="509">
        <v>24.19244450529935</v>
      </c>
      <c r="F12" s="509">
        <v>22.15913723747165</v>
      </c>
      <c r="G12" s="509">
        <v>22.46174747533091</v>
      </c>
      <c r="H12" s="509">
        <v>25.018693646839935</v>
      </c>
      <c r="I12" s="509">
        <v>24.376991447020497</v>
      </c>
      <c r="J12" s="509">
        <v>23.475</v>
      </c>
      <c r="K12" s="509">
        <v>28.95045302344148</v>
      </c>
      <c r="L12" s="509">
        <v>30.8</v>
      </c>
      <c r="M12" s="509">
        <v>32.512504178844885</v>
      </c>
      <c r="N12" s="509">
        <v>33.28701381023919</v>
      </c>
      <c r="O12" s="509">
        <v>34.12496451572777</v>
      </c>
      <c r="P12" s="509">
        <v>34.98415395110608</v>
      </c>
      <c r="Q12" s="509">
        <v>35.86512380915926</v>
      </c>
      <c r="R12" s="509">
        <v>36.768429676995694</v>
      </c>
      <c r="S12" s="509">
        <v>37.69464139425265</v>
      </c>
      <c r="T12" s="509">
        <v>38.64434342057887</v>
      </c>
    </row>
    <row r="13" spans="1:20" s="9" customFormat="1" ht="30.75" customHeight="1">
      <c r="A13" s="521" t="s">
        <v>63</v>
      </c>
      <c r="B13" s="518">
        <v>7.4</v>
      </c>
      <c r="C13" s="518">
        <v>7.3</v>
      </c>
      <c r="D13" s="518">
        <v>7.4</v>
      </c>
      <c r="E13" s="518">
        <v>7.9</v>
      </c>
      <c r="F13" s="518">
        <v>7.6</v>
      </c>
      <c r="G13" s="518">
        <v>7</v>
      </c>
      <c r="H13" s="518">
        <v>6.4</v>
      </c>
      <c r="I13" s="518">
        <v>6.4</v>
      </c>
      <c r="J13" s="518">
        <v>6.7</v>
      </c>
      <c r="K13" s="518">
        <v>6.3</v>
      </c>
      <c r="L13" s="518">
        <v>6.594488188976378</v>
      </c>
      <c r="M13" s="518">
        <v>5.997530784859475</v>
      </c>
      <c r="N13" s="518">
        <v>5.707223121789166</v>
      </c>
      <c r="O13" s="518">
        <v>5.38971238581975</v>
      </c>
      <c r="P13" s="518">
        <v>5.398089315688229</v>
      </c>
      <c r="Q13" s="518">
        <v>5.106838260007726</v>
      </c>
      <c r="R13" s="518">
        <v>4.872026146161707</v>
      </c>
      <c r="S13" s="518">
        <v>4.446979367445538</v>
      </c>
      <c r="T13" s="518">
        <v>3.9913814580960376</v>
      </c>
    </row>
    <row r="14" spans="1:20" s="9" customFormat="1" ht="19.5" customHeight="1">
      <c r="A14" s="508" t="s">
        <v>41</v>
      </c>
      <c r="B14" s="519">
        <v>7.7</v>
      </c>
      <c r="C14" s="519">
        <v>7.5</v>
      </c>
      <c r="D14" s="519">
        <v>7.1</v>
      </c>
      <c r="E14" s="519">
        <v>7.7</v>
      </c>
      <c r="F14" s="519">
        <v>7.3</v>
      </c>
      <c r="G14" s="519">
        <v>6.8</v>
      </c>
      <c r="H14" s="519">
        <v>5.9</v>
      </c>
      <c r="I14" s="519">
        <v>5.9</v>
      </c>
      <c r="J14" s="519">
        <v>6.4</v>
      </c>
      <c r="K14" s="519">
        <v>5.9</v>
      </c>
      <c r="L14" s="519">
        <v>6.148172393495173</v>
      </c>
      <c r="M14" s="519">
        <v>4.905804229178835</v>
      </c>
      <c r="N14" s="519">
        <v>4.671709875327193</v>
      </c>
      <c r="O14" s="519">
        <v>4.532451034327001</v>
      </c>
      <c r="P14" s="519">
        <v>4.610998188584896</v>
      </c>
      <c r="Q14" s="519">
        <v>4.555607168824903</v>
      </c>
      <c r="R14" s="519">
        <v>4.526901953734903</v>
      </c>
      <c r="S14" s="519">
        <v>4.23852435945359</v>
      </c>
      <c r="T14" s="519">
        <v>3.8667672305041223</v>
      </c>
    </row>
    <row r="15" spans="1:20" s="9" customFormat="1" ht="19.5" customHeight="1">
      <c r="A15" s="508" t="s">
        <v>42</v>
      </c>
      <c r="B15" s="519">
        <v>7</v>
      </c>
      <c r="C15" s="519">
        <v>7</v>
      </c>
      <c r="D15" s="519">
        <v>7.6</v>
      </c>
      <c r="E15" s="519">
        <v>8.1</v>
      </c>
      <c r="F15" s="519">
        <v>7.9</v>
      </c>
      <c r="G15" s="519">
        <v>7.3</v>
      </c>
      <c r="H15" s="519">
        <v>7</v>
      </c>
      <c r="I15" s="519">
        <v>6.8</v>
      </c>
      <c r="J15" s="519">
        <v>7.1</v>
      </c>
      <c r="K15" s="519">
        <v>6.9</v>
      </c>
      <c r="L15" s="519">
        <v>7.11959615037309</v>
      </c>
      <c r="M15" s="519">
        <v>7.270910180165506</v>
      </c>
      <c r="N15" s="519">
        <v>6.923554337746259</v>
      </c>
      <c r="O15" s="519">
        <v>6.389132649516944</v>
      </c>
      <c r="P15" s="519">
        <v>6.308795424165852</v>
      </c>
      <c r="Q15" s="519">
        <v>5.740922219839726</v>
      </c>
      <c r="R15" s="519">
        <v>5.267232231944276</v>
      </c>
      <c r="S15" s="519">
        <v>4.684850401281021</v>
      </c>
      <c r="T15" s="519">
        <v>4.133196742406641</v>
      </c>
    </row>
    <row r="16" spans="1:20" s="8" customFormat="1" ht="19.5" customHeight="1">
      <c r="A16" s="508" t="s">
        <v>64</v>
      </c>
      <c r="B16" s="519">
        <v>18.8</v>
      </c>
      <c r="C16" s="519">
        <v>18.8</v>
      </c>
      <c r="D16" s="519">
        <v>17.6</v>
      </c>
      <c r="E16" s="519">
        <v>18.6</v>
      </c>
      <c r="F16" s="519">
        <v>18.1</v>
      </c>
      <c r="G16" s="519">
        <v>16.8</v>
      </c>
      <c r="H16" s="519">
        <v>18.1</v>
      </c>
      <c r="I16" s="519">
        <v>16.7</v>
      </c>
      <c r="J16" s="519">
        <v>17.4</v>
      </c>
      <c r="K16" s="519">
        <v>16.2</v>
      </c>
      <c r="L16" s="519">
        <v>16.01111058492835</v>
      </c>
      <c r="M16" s="519">
        <v>13.922630133223599</v>
      </c>
      <c r="N16" s="519">
        <v>13.640379624292205</v>
      </c>
      <c r="O16" s="519">
        <v>12.88189284862392</v>
      </c>
      <c r="P16" s="519">
        <v>12.894402979531481</v>
      </c>
      <c r="Q16" s="519">
        <v>12.205780019170575</v>
      </c>
      <c r="R16" s="519">
        <v>11.648196321315911</v>
      </c>
      <c r="S16" s="519">
        <v>10.627740606985089</v>
      </c>
      <c r="T16" s="519">
        <v>9.543963046338414</v>
      </c>
    </row>
    <row r="17" spans="1:20" s="8" customFormat="1" ht="29.25" customHeight="1">
      <c r="A17" s="521" t="s">
        <v>65</v>
      </c>
      <c r="B17" s="518">
        <v>13.942522148506512</v>
      </c>
      <c r="C17" s="518">
        <v>13.864140332008656</v>
      </c>
      <c r="D17" s="518">
        <v>14.412379667544625</v>
      </c>
      <c r="E17" s="518">
        <v>14.471180365554268</v>
      </c>
      <c r="F17" s="518">
        <v>13.557306723200282</v>
      </c>
      <c r="G17" s="518">
        <v>11.751287308001569</v>
      </c>
      <c r="H17" s="518">
        <v>11.215134896470321</v>
      </c>
      <c r="I17" s="518">
        <v>11.262254158986597</v>
      </c>
      <c r="J17" s="518">
        <v>10.864079597489292</v>
      </c>
      <c r="K17" s="518">
        <v>10.310377048065057</v>
      </c>
      <c r="L17" s="518">
        <v>10.153636234972545</v>
      </c>
      <c r="M17" s="518">
        <v>9.425525990288708</v>
      </c>
      <c r="N17" s="518">
        <v>8.241398713398196</v>
      </c>
      <c r="O17" s="518">
        <v>7.829213843575</v>
      </c>
      <c r="P17" s="518">
        <v>7.365028481572304</v>
      </c>
      <c r="Q17" s="518">
        <v>6.901647602621777</v>
      </c>
      <c r="R17" s="518">
        <v>6.462763587683113</v>
      </c>
      <c r="S17" s="518">
        <v>5.988020817296357</v>
      </c>
      <c r="T17" s="518">
        <v>5.53179220191854</v>
      </c>
    </row>
    <row r="18" spans="1:20" s="8" customFormat="1" ht="19.5" customHeight="1">
      <c r="A18" s="508" t="s">
        <v>41</v>
      </c>
      <c r="B18" s="519">
        <v>14.222692947605154</v>
      </c>
      <c r="C18" s="519">
        <v>13.75457151166543</v>
      </c>
      <c r="D18" s="519">
        <v>13.626669109923295</v>
      </c>
      <c r="E18" s="519">
        <v>13.40812939965568</v>
      </c>
      <c r="F18" s="519">
        <v>12.374127347690509</v>
      </c>
      <c r="G18" s="519">
        <v>10.647051475380103</v>
      </c>
      <c r="H18" s="519">
        <v>10.105431327024421</v>
      </c>
      <c r="I18" s="519">
        <v>10.049425404115265</v>
      </c>
      <c r="J18" s="519">
        <v>9.391738483735157</v>
      </c>
      <c r="K18" s="519">
        <v>8.847465861112704</v>
      </c>
      <c r="L18" s="519">
        <v>8.547673670083796</v>
      </c>
      <c r="M18" s="519">
        <v>7.733146995722937</v>
      </c>
      <c r="N18" s="519">
        <v>6.88181487998656</v>
      </c>
      <c r="O18" s="519">
        <v>6.780143037624736</v>
      </c>
      <c r="P18" s="519">
        <v>6.605499501053735</v>
      </c>
      <c r="Q18" s="519">
        <v>6.353467098513803</v>
      </c>
      <c r="R18" s="519">
        <v>6.0672045902522775</v>
      </c>
      <c r="S18" s="519">
        <v>5.7054970852968685</v>
      </c>
      <c r="T18" s="519">
        <v>5.330545749507431</v>
      </c>
    </row>
    <row r="19" spans="1:20" s="8" customFormat="1" ht="19.5" customHeight="1">
      <c r="A19" s="508" t="s">
        <v>42</v>
      </c>
      <c r="B19" s="519">
        <v>13.635393268488134</v>
      </c>
      <c r="C19" s="519">
        <v>13.984581663911236</v>
      </c>
      <c r="D19" s="519">
        <v>15.340420627008774</v>
      </c>
      <c r="E19" s="519">
        <v>15.724311566881385</v>
      </c>
      <c r="F19" s="519">
        <v>14.952491540869229</v>
      </c>
      <c r="G19" s="519">
        <v>13.066742139318531</v>
      </c>
      <c r="H19" s="519">
        <v>12.552790016877156</v>
      </c>
      <c r="I19" s="519">
        <v>12.727460848088231</v>
      </c>
      <c r="J19" s="519">
        <v>12.631668053419345</v>
      </c>
      <c r="K19" s="519">
        <v>12.07586999231006</v>
      </c>
      <c r="L19" s="519">
        <v>12.106786827720143</v>
      </c>
      <c r="M19" s="519">
        <v>11.505810871969025</v>
      </c>
      <c r="N19" s="519">
        <v>9.903456015506041</v>
      </c>
      <c r="O19" s="519">
        <v>9.09289799683607</v>
      </c>
      <c r="P19" s="519">
        <v>8.26641434405374</v>
      </c>
      <c r="Q19" s="519">
        <v>7.544733748342693</v>
      </c>
      <c r="R19" s="519">
        <v>6.922664398764534</v>
      </c>
      <c r="S19" s="519">
        <v>6.3142276214861335</v>
      </c>
      <c r="T19" s="519">
        <v>5.762909940751503</v>
      </c>
    </row>
    <row r="20" spans="1:20" s="8" customFormat="1" ht="29.25" customHeight="1">
      <c r="A20" s="521" t="s">
        <v>49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</row>
    <row r="21" spans="1:20" s="8" customFormat="1" ht="19.5" customHeight="1">
      <c r="A21" s="508" t="s">
        <v>37</v>
      </c>
      <c r="B21" s="509">
        <v>10.442678774120317</v>
      </c>
      <c r="C21" s="509">
        <v>10.194730813287514</v>
      </c>
      <c r="D21" s="509">
        <v>12.749445676274945</v>
      </c>
      <c r="E21" s="509">
        <v>11.495535714285714</v>
      </c>
      <c r="F21" s="509">
        <v>10.204081632653061</v>
      </c>
      <c r="G21" s="509">
        <v>9.977578475336323</v>
      </c>
      <c r="H21" s="509">
        <v>10.352422907488986</v>
      </c>
      <c r="I21" s="509">
        <v>9.18141592920354</v>
      </c>
      <c r="J21" s="509">
        <v>8.417508417508419</v>
      </c>
      <c r="K21" s="509">
        <v>9.850107066381156</v>
      </c>
      <c r="L21" s="509">
        <v>9.110169491525424</v>
      </c>
      <c r="M21" s="509">
        <v>9.567218845517168</v>
      </c>
      <c r="N21" s="509">
        <v>9.016804575617218</v>
      </c>
      <c r="O21" s="509">
        <v>8.538130211025958</v>
      </c>
      <c r="P21" s="509">
        <v>8.084867193147973</v>
      </c>
      <c r="Q21" s="509">
        <v>7.6556665119055385</v>
      </c>
      <c r="R21" s="509">
        <v>7.249250772008224</v>
      </c>
      <c r="S21" s="509">
        <v>6.864410391144562</v>
      </c>
      <c r="T21" s="509">
        <v>6.5</v>
      </c>
    </row>
    <row r="22" spans="1:20" s="8" customFormat="1" ht="19.5" customHeight="1">
      <c r="A22" s="508" t="s">
        <v>38</v>
      </c>
      <c r="B22" s="509">
        <v>43.24631101021566</v>
      </c>
      <c r="C22" s="509">
        <v>42.2680412371134</v>
      </c>
      <c r="D22" s="509">
        <v>40.243902439024396</v>
      </c>
      <c r="E22" s="509">
        <v>39.39732142857143</v>
      </c>
      <c r="F22" s="509">
        <v>38.32199546485261</v>
      </c>
      <c r="G22" s="509">
        <v>38.11659192825112</v>
      </c>
      <c r="H22" s="509">
        <v>38.54625550660793</v>
      </c>
      <c r="I22" s="509">
        <v>38.716814159292035</v>
      </c>
      <c r="J22" s="509">
        <v>37.82267115600449</v>
      </c>
      <c r="K22" s="509">
        <v>36.723768736616705</v>
      </c>
      <c r="L22" s="509">
        <v>36.97033898305085</v>
      </c>
      <c r="M22" s="509">
        <v>35.49274391483392</v>
      </c>
      <c r="N22" s="509">
        <v>34.742308144093634</v>
      </c>
      <c r="O22" s="509">
        <v>34.17131118798763</v>
      </c>
      <c r="P22" s="509">
        <v>33.61290106202402</v>
      </c>
      <c r="Q22" s="509">
        <v>33.06681724033324</v>
      </c>
      <c r="R22" s="509">
        <v>32.53280468695326</v>
      </c>
      <c r="S22" s="509">
        <v>32.01061374028761</v>
      </c>
      <c r="T22" s="509">
        <v>31.5</v>
      </c>
    </row>
    <row r="23" spans="1:20" s="8" customFormat="1" ht="19.5" customHeight="1">
      <c r="A23" s="522" t="s">
        <v>39</v>
      </c>
      <c r="B23" s="523">
        <v>46.31101021566402</v>
      </c>
      <c r="C23" s="523">
        <v>47.53722794959908</v>
      </c>
      <c r="D23" s="523">
        <v>47.006651884700666</v>
      </c>
      <c r="E23" s="523">
        <v>49.107142857142854</v>
      </c>
      <c r="F23" s="523">
        <v>51.47392290249433</v>
      </c>
      <c r="G23" s="523">
        <v>51.90582959641256</v>
      </c>
      <c r="H23" s="523">
        <v>51.10132158590308</v>
      </c>
      <c r="I23" s="523">
        <v>52.10176991150443</v>
      </c>
      <c r="J23" s="523">
        <v>53.759820426487096</v>
      </c>
      <c r="K23" s="523">
        <v>53.426124197002146</v>
      </c>
      <c r="L23" s="523">
        <v>53.91949152542372</v>
      </c>
      <c r="M23" s="523">
        <v>54.94003723964891</v>
      </c>
      <c r="N23" s="523">
        <v>56.240887280289144</v>
      </c>
      <c r="O23" s="523">
        <v>57.29055860098641</v>
      </c>
      <c r="P23" s="523">
        <v>58.302231744828006</v>
      </c>
      <c r="Q23" s="523">
        <v>59.2775162477612</v>
      </c>
      <c r="R23" s="523">
        <v>60.21794454103851</v>
      </c>
      <c r="S23" s="523">
        <v>61.12497586856785</v>
      </c>
      <c r="T23" s="523">
        <v>62</v>
      </c>
    </row>
    <row r="24" spans="1:20" s="8" customFormat="1" ht="13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12.75">
      <c r="A25" s="489" t="s">
        <v>216</v>
      </c>
    </row>
    <row r="26" ht="11.25">
      <c r="A26" s="101"/>
    </row>
  </sheetData>
  <printOptions/>
  <pageMargins left="0.33" right="0.52" top="1" bottom="1" header="0.5" footer="0.5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75" zoomScaleNormal="75" workbookViewId="0" topLeftCell="B1">
      <selection activeCell="R1" sqref="R1"/>
    </sheetView>
  </sheetViews>
  <sheetFormatPr defaultColWidth="9.00390625" defaultRowHeight="12" customHeight="1"/>
  <cols>
    <col min="1" max="1" width="45.125" style="5" customWidth="1"/>
    <col min="2" max="9" width="8.625" style="5" customWidth="1"/>
    <col min="10" max="16384" width="9.125" style="5" customWidth="1"/>
  </cols>
  <sheetData>
    <row r="1" spans="1:20" ht="17.25">
      <c r="A1" s="490" t="s">
        <v>243</v>
      </c>
      <c r="I1" s="148"/>
      <c r="T1" s="6"/>
    </row>
    <row r="2" spans="1:24" ht="19.5" customHeight="1">
      <c r="A2" s="59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676" t="s">
        <v>89</v>
      </c>
      <c r="U2" s="462"/>
      <c r="V2" s="462"/>
      <c r="W2" s="462"/>
      <c r="X2" s="462"/>
    </row>
    <row r="3" spans="2:24" ht="19.5" customHeight="1">
      <c r="B3" s="495">
        <v>1995</v>
      </c>
      <c r="C3" s="495">
        <v>1996</v>
      </c>
      <c r="D3" s="495">
        <v>1997</v>
      </c>
      <c r="E3" s="495">
        <v>1998</v>
      </c>
      <c r="F3" s="495">
        <v>1999</v>
      </c>
      <c r="G3" s="496">
        <v>2000</v>
      </c>
      <c r="H3" s="496">
        <v>2001</v>
      </c>
      <c r="I3" s="496">
        <v>2002</v>
      </c>
      <c r="J3" s="496">
        <v>2003</v>
      </c>
      <c r="K3" s="496">
        <v>2004</v>
      </c>
      <c r="L3" s="496">
        <v>2005</v>
      </c>
      <c r="M3" s="496">
        <v>2006</v>
      </c>
      <c r="N3" s="496">
        <v>2007</v>
      </c>
      <c r="O3" s="496">
        <v>2008</v>
      </c>
      <c r="P3" s="496">
        <v>2009</v>
      </c>
      <c r="Q3" s="496">
        <v>2010</v>
      </c>
      <c r="R3" s="496">
        <v>2011</v>
      </c>
      <c r="S3" s="496">
        <v>2012</v>
      </c>
      <c r="T3" s="496">
        <v>2013</v>
      </c>
      <c r="U3" s="462"/>
      <c r="V3" s="462"/>
      <c r="W3" s="462"/>
      <c r="X3" s="462"/>
    </row>
    <row r="4" spans="1:24" s="8" customFormat="1" ht="19.5" customHeight="1">
      <c r="A4" s="515"/>
      <c r="B4" s="498"/>
      <c r="C4" s="498"/>
      <c r="D4" s="498"/>
      <c r="E4" s="498"/>
      <c r="F4" s="498"/>
      <c r="G4" s="499"/>
      <c r="H4" s="499"/>
      <c r="I4" s="500"/>
      <c r="J4" s="501"/>
      <c r="K4" s="501"/>
      <c r="L4" s="502"/>
      <c r="M4" s="503"/>
      <c r="N4" s="501" t="s">
        <v>47</v>
      </c>
      <c r="O4" s="501" t="s">
        <v>47</v>
      </c>
      <c r="P4" s="501" t="s">
        <v>47</v>
      </c>
      <c r="Q4" s="501" t="s">
        <v>47</v>
      </c>
      <c r="R4" s="501" t="s">
        <v>47</v>
      </c>
      <c r="S4" s="501" t="s">
        <v>47</v>
      </c>
      <c r="T4" s="501" t="s">
        <v>47</v>
      </c>
      <c r="U4" s="418"/>
      <c r="V4" s="418"/>
      <c r="W4" s="418"/>
      <c r="X4" s="418"/>
    </row>
    <row r="5" spans="1:24" s="8" customFormat="1" ht="19.5" customHeight="1">
      <c r="A5" s="524"/>
      <c r="B5" s="524"/>
      <c r="C5" s="524"/>
      <c r="D5" s="524"/>
      <c r="E5" s="525"/>
      <c r="F5" s="525"/>
      <c r="G5" s="525"/>
      <c r="H5" s="525"/>
      <c r="I5" s="525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</row>
    <row r="6" spans="1:24" s="8" customFormat="1" ht="28.5" customHeight="1">
      <c r="A6" s="526" t="s">
        <v>120</v>
      </c>
      <c r="B6" s="507">
        <v>873.124</v>
      </c>
      <c r="C6" s="507">
        <v>866.961</v>
      </c>
      <c r="D6" s="507">
        <v>871.093</v>
      </c>
      <c r="E6" s="507">
        <v>868.313</v>
      </c>
      <c r="F6" s="507">
        <v>880.521</v>
      </c>
      <c r="G6" s="507">
        <v>906.4639999999999</v>
      </c>
      <c r="H6" s="507">
        <v>909.2320000000001</v>
      </c>
      <c r="I6" s="507">
        <v>906.908</v>
      </c>
      <c r="J6" s="507">
        <v>896.6869999999999</v>
      </c>
      <c r="K6" s="507">
        <v>898.168</v>
      </c>
      <c r="L6" s="507">
        <v>906.133</v>
      </c>
      <c r="M6" s="507">
        <v>911.319</v>
      </c>
      <c r="N6" s="507">
        <v>907.7724782398</v>
      </c>
      <c r="O6" s="507">
        <v>913.4194933535156</v>
      </c>
      <c r="P6" s="507">
        <v>916.3033325719248</v>
      </c>
      <c r="Q6" s="507">
        <v>920.1848867928995</v>
      </c>
      <c r="R6" s="507">
        <v>922.7001880329934</v>
      </c>
      <c r="S6" s="507">
        <v>923.5846369931667</v>
      </c>
      <c r="T6" s="507">
        <v>928.1990245564609</v>
      </c>
      <c r="U6" s="418"/>
      <c r="V6" s="418"/>
      <c r="W6" s="418"/>
      <c r="X6" s="418"/>
    </row>
    <row r="7" spans="1:24" s="8" customFormat="1" ht="19.5" customHeight="1">
      <c r="A7" s="511" t="s">
        <v>206</v>
      </c>
      <c r="B7" s="527">
        <v>746.365</v>
      </c>
      <c r="C7" s="527">
        <v>742.491</v>
      </c>
      <c r="D7" s="527">
        <v>742.521</v>
      </c>
      <c r="E7" s="527">
        <v>741.688</v>
      </c>
      <c r="F7" s="527">
        <v>766.173</v>
      </c>
      <c r="G7" s="527">
        <v>801.881</v>
      </c>
      <c r="H7" s="527">
        <v>804.916</v>
      </c>
      <c r="I7" s="527">
        <v>807.301</v>
      </c>
      <c r="J7" s="527">
        <v>800.694</v>
      </c>
      <c r="K7" s="527">
        <v>807.44</v>
      </c>
      <c r="L7" s="527">
        <v>813.558</v>
      </c>
      <c r="M7" s="527">
        <v>833.016</v>
      </c>
      <c r="N7" s="527">
        <v>833.3664290874693</v>
      </c>
      <c r="O7" s="527">
        <v>842.9767462141346</v>
      </c>
      <c r="P7" s="527">
        <v>849.72507664008</v>
      </c>
      <c r="Q7" s="527">
        <v>857.5043141093307</v>
      </c>
      <c r="R7" s="527">
        <v>863.7361184526028</v>
      </c>
      <c r="S7" s="527">
        <v>869.0742781148624</v>
      </c>
      <c r="T7" s="527">
        <v>876.841376390764</v>
      </c>
      <c r="U7" s="418"/>
      <c r="V7" s="418"/>
      <c r="W7" s="418"/>
      <c r="X7" s="418"/>
    </row>
    <row r="8" spans="1:24" s="8" customFormat="1" ht="19.5" customHeight="1">
      <c r="A8" s="511" t="s">
        <v>27</v>
      </c>
      <c r="B8" s="527">
        <v>126.759</v>
      </c>
      <c r="C8" s="527">
        <v>124.47</v>
      </c>
      <c r="D8" s="527">
        <v>128.572</v>
      </c>
      <c r="E8" s="527">
        <v>126.625</v>
      </c>
      <c r="F8" s="527">
        <v>114.348</v>
      </c>
      <c r="G8" s="527">
        <v>104.583</v>
      </c>
      <c r="H8" s="527">
        <v>104.316</v>
      </c>
      <c r="I8" s="527">
        <v>99.607</v>
      </c>
      <c r="J8" s="527">
        <v>95.993</v>
      </c>
      <c r="K8" s="527">
        <v>90.728</v>
      </c>
      <c r="L8" s="527">
        <v>92.575</v>
      </c>
      <c r="M8" s="527">
        <v>78.303</v>
      </c>
      <c r="N8" s="527">
        <v>74.40604915233068</v>
      </c>
      <c r="O8" s="527">
        <v>70.44274713938105</v>
      </c>
      <c r="P8" s="527">
        <v>66.57825593184474</v>
      </c>
      <c r="Q8" s="527">
        <v>62.68057268356883</v>
      </c>
      <c r="R8" s="527">
        <v>58.96406958039068</v>
      </c>
      <c r="S8" s="527">
        <v>54.51035887830421</v>
      </c>
      <c r="T8" s="527">
        <v>51.357648165696936</v>
      </c>
      <c r="U8" s="418"/>
      <c r="V8" s="418"/>
      <c r="W8" s="418"/>
      <c r="X8" s="418"/>
    </row>
    <row r="9" spans="1:24" s="8" customFormat="1" ht="19.5" customHeight="1">
      <c r="A9" s="506" t="s">
        <v>67</v>
      </c>
      <c r="B9" s="528">
        <v>14.517869168640422</v>
      </c>
      <c r="C9" s="528">
        <v>14.357047202815352</v>
      </c>
      <c r="D9" s="528">
        <v>14.75984768560877</v>
      </c>
      <c r="E9" s="528">
        <v>14.582875069243464</v>
      </c>
      <c r="F9" s="528">
        <v>12.986402368597682</v>
      </c>
      <c r="G9" s="528">
        <v>11.537468669467293</v>
      </c>
      <c r="H9" s="528">
        <v>11.472979393598113</v>
      </c>
      <c r="I9" s="528">
        <v>10.983142722304798</v>
      </c>
      <c r="J9" s="528">
        <v>10.705296273950665</v>
      </c>
      <c r="K9" s="528">
        <v>10.10145095349645</v>
      </c>
      <c r="L9" s="528">
        <v>10.216491398061873</v>
      </c>
      <c r="M9" s="528">
        <v>8.59227120250977</v>
      </c>
      <c r="N9" s="528">
        <v>8.196552653436509</v>
      </c>
      <c r="O9" s="528">
        <v>7.711982024902768</v>
      </c>
      <c r="P9" s="528">
        <v>7.265962434619729</v>
      </c>
      <c r="Q9" s="528">
        <v>6.811736813242835</v>
      </c>
      <c r="R9" s="528">
        <v>6.390382308915524</v>
      </c>
      <c r="S9" s="528">
        <v>5.902042616881198</v>
      </c>
      <c r="T9" s="528">
        <v>5.5330426780224355</v>
      </c>
      <c r="U9" s="418"/>
      <c r="V9" s="418"/>
      <c r="W9" s="418"/>
      <c r="X9" s="418"/>
    </row>
    <row r="10" spans="1:24" s="8" customFormat="1" ht="19.5" customHeight="1">
      <c r="A10" s="506"/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418"/>
      <c r="V10" s="418"/>
      <c r="W10" s="418"/>
      <c r="X10" s="418"/>
    </row>
    <row r="11" spans="1:24" s="8" customFormat="1" ht="19.5" customHeight="1">
      <c r="A11" s="506" t="s">
        <v>68</v>
      </c>
      <c r="B11" s="507">
        <v>25.650999999999975</v>
      </c>
      <c r="C11" s="507">
        <v>25.607999999999983</v>
      </c>
      <c r="D11" s="507">
        <v>25.296000000000006</v>
      </c>
      <c r="E11" s="507">
        <v>24.725999999999985</v>
      </c>
      <c r="F11" s="507">
        <v>25.00801740775779</v>
      </c>
      <c r="G11" s="507">
        <v>24.861982592242192</v>
      </c>
      <c r="H11" s="507">
        <v>21.333999999999996</v>
      </c>
      <c r="I11" s="507">
        <v>26.170999999999992</v>
      </c>
      <c r="J11" s="507">
        <v>21.76100000000001</v>
      </c>
      <c r="K11" s="507">
        <v>22.448999999999984</v>
      </c>
      <c r="L11" s="507">
        <v>23.443346057125424</v>
      </c>
      <c r="M11" s="507">
        <v>21.607785109430324</v>
      </c>
      <c r="N11" s="507">
        <v>23.580011704678824</v>
      </c>
      <c r="O11" s="507">
        <v>23.64208023747628</v>
      </c>
      <c r="P11" s="507">
        <v>23.31736617490182</v>
      </c>
      <c r="Q11" s="507">
        <v>22.229301489925106</v>
      </c>
      <c r="R11" s="507">
        <v>24.281199999999984</v>
      </c>
      <c r="S11" s="507">
        <v>24.04740000000001</v>
      </c>
      <c r="T11" s="507">
        <v>22.7299</v>
      </c>
      <c r="U11" s="418"/>
      <c r="V11" s="418"/>
      <c r="W11" s="418"/>
      <c r="X11" s="418"/>
    </row>
    <row r="12" spans="1:24" s="8" customFormat="1" ht="19.5" customHeight="1">
      <c r="A12" s="512" t="s">
        <v>69</v>
      </c>
      <c r="B12" s="527">
        <v>22.125</v>
      </c>
      <c r="C12" s="527">
        <v>21.096</v>
      </c>
      <c r="D12" s="527">
        <v>17.899</v>
      </c>
      <c r="E12" s="527">
        <v>18.621000000000002</v>
      </c>
      <c r="F12" s="527">
        <v>19.641</v>
      </c>
      <c r="G12" s="527">
        <v>20.480999999999998</v>
      </c>
      <c r="H12" s="527">
        <v>21.888</v>
      </c>
      <c r="I12" s="527">
        <v>21.429000000000002</v>
      </c>
      <c r="J12" s="527">
        <v>25.439</v>
      </c>
      <c r="K12" s="527">
        <v>25.988</v>
      </c>
      <c r="L12" s="527">
        <v>21.661</v>
      </c>
      <c r="M12" s="527">
        <v>18.597</v>
      </c>
      <c r="N12" s="527">
        <v>19.63199214534716</v>
      </c>
      <c r="O12" s="527">
        <v>19.303923461309992</v>
      </c>
      <c r="P12" s="527">
        <v>18.994894810506125</v>
      </c>
      <c r="Q12" s="527">
        <v>18.057792971541264</v>
      </c>
      <c r="R12" s="527">
        <v>16.90458218878487</v>
      </c>
      <c r="S12" s="527">
        <v>16.212903864687714</v>
      </c>
      <c r="T12" s="527">
        <v>15.866208581638556</v>
      </c>
      <c r="U12" s="418"/>
      <c r="V12" s="418"/>
      <c r="W12" s="418"/>
      <c r="X12" s="418"/>
    </row>
    <row r="13" spans="1:24" s="8" customFormat="1" ht="19.5" customHeight="1">
      <c r="A13" s="508" t="s">
        <v>70</v>
      </c>
      <c r="B13" s="509">
        <v>86.25394721453364</v>
      </c>
      <c r="C13" s="509">
        <v>82.38050609184636</v>
      </c>
      <c r="D13" s="509">
        <v>70.75822264389625</v>
      </c>
      <c r="E13" s="509">
        <v>75.30939092453293</v>
      </c>
      <c r="F13" s="509">
        <v>78.53881289248912</v>
      </c>
      <c r="G13" s="509">
        <v>82.37878827246378</v>
      </c>
      <c r="H13" s="509">
        <v>102.5967938501922</v>
      </c>
      <c r="I13" s="509">
        <v>81.88070765350965</v>
      </c>
      <c r="J13" s="509">
        <v>116.90179679242677</v>
      </c>
      <c r="K13" s="509">
        <v>115.76462203216187</v>
      </c>
      <c r="L13" s="509">
        <v>92.39721986450952</v>
      </c>
      <c r="M13" s="509">
        <v>86.06620209252118</v>
      </c>
      <c r="N13" s="509">
        <v>83.25692281760706</v>
      </c>
      <c r="O13" s="509">
        <v>81.6506976856899</v>
      </c>
      <c r="P13" s="509">
        <v>81.46243734402437</v>
      </c>
      <c r="Q13" s="509">
        <v>81.23418983599427</v>
      </c>
      <c r="R13" s="509">
        <v>69.62004426793108</v>
      </c>
      <c r="S13" s="509">
        <v>67.42061039733072</v>
      </c>
      <c r="T13" s="509">
        <v>69.80324850368262</v>
      </c>
      <c r="U13" s="418"/>
      <c r="V13" s="418"/>
      <c r="W13" s="418"/>
      <c r="X13" s="418"/>
    </row>
    <row r="14" spans="1:24" s="8" customFormat="1" ht="19.5" customHeight="1">
      <c r="A14" s="510" t="s">
        <v>45</v>
      </c>
      <c r="B14" s="507">
        <v>2.581</v>
      </c>
      <c r="C14" s="507">
        <v>0.248</v>
      </c>
      <c r="D14" s="507">
        <v>-2.9079999999999995</v>
      </c>
      <c r="E14" s="507">
        <v>-0.5189999999999999</v>
      </c>
      <c r="F14" s="507">
        <v>2.6109999999999993</v>
      </c>
      <c r="G14" s="507">
        <v>2.941</v>
      </c>
      <c r="H14" s="507">
        <v>-6.387999999999999</v>
      </c>
      <c r="I14" s="507">
        <v>2.1270000000000002</v>
      </c>
      <c r="J14" s="507">
        <v>3.468000000000001</v>
      </c>
      <c r="K14" s="507">
        <v>-0.4969999999999999</v>
      </c>
      <c r="L14" s="507">
        <v>3.9369999999999994</v>
      </c>
      <c r="M14" s="507">
        <v>7.767</v>
      </c>
      <c r="N14" s="507">
        <v>-0.5119753268274719</v>
      </c>
      <c r="O14" s="507">
        <v>-0.8008537263371505</v>
      </c>
      <c r="P14" s="507">
        <v>-0.6569139463828106</v>
      </c>
      <c r="Q14" s="507">
        <v>-0.45412403224467557</v>
      </c>
      <c r="R14" s="507">
        <v>-0.45623190987138723</v>
      </c>
      <c r="S14" s="507">
        <v>-0.24025088981326553</v>
      </c>
      <c r="T14" s="507">
        <v>0.15340331522818906</v>
      </c>
      <c r="U14" s="418"/>
      <c r="V14" s="418"/>
      <c r="W14" s="418"/>
      <c r="X14" s="418"/>
    </row>
    <row r="15" spans="1:24" s="8" customFormat="1" ht="19.5" customHeight="1">
      <c r="A15" s="508" t="s">
        <v>71</v>
      </c>
      <c r="B15" s="509">
        <v>4.497740198152525</v>
      </c>
      <c r="C15" s="509">
        <v>4.678019729258187</v>
      </c>
      <c r="D15" s="509">
        <v>4.625336765861933</v>
      </c>
      <c r="E15" s="509">
        <v>4.040192165010852</v>
      </c>
      <c r="F15" s="509">
        <v>4.284252569709084</v>
      </c>
      <c r="G15" s="509">
        <v>4.393120847247229</v>
      </c>
      <c r="H15" s="509">
        <v>4.209242600956152</v>
      </c>
      <c r="I15" s="509">
        <v>3.873881115169045</v>
      </c>
      <c r="J15" s="509">
        <v>4.415182503293728</v>
      </c>
      <c r="K15" s="509">
        <v>4.410283608676395</v>
      </c>
      <c r="L15" s="509">
        <v>4.5965546742581616</v>
      </c>
      <c r="M15" s="509">
        <v>4.695274659146772</v>
      </c>
      <c r="N15" s="509">
        <v>4.81289833062854</v>
      </c>
      <c r="O15" s="509">
        <v>4.876462675460049</v>
      </c>
      <c r="P15" s="509">
        <v>4.918599019799236</v>
      </c>
      <c r="Q15" s="509">
        <v>4.946439802921715</v>
      </c>
      <c r="R15" s="509">
        <v>4.964793505306488</v>
      </c>
      <c r="S15" s="509">
        <v>4.9768699726079095</v>
      </c>
      <c r="T15" s="509">
        <v>4.984813829320013</v>
      </c>
      <c r="U15" s="418"/>
      <c r="V15" s="418"/>
      <c r="W15" s="418"/>
      <c r="X15" s="418"/>
    </row>
    <row r="16" spans="1:24" s="8" customFormat="1" ht="19.5" customHeight="1">
      <c r="A16" s="510" t="s">
        <v>46</v>
      </c>
      <c r="B16" s="507">
        <v>57.519</v>
      </c>
      <c r="C16" s="507">
        <v>65.36</v>
      </c>
      <c r="D16" s="507">
        <v>60.57300000000001</v>
      </c>
      <c r="E16" s="507">
        <v>58.4</v>
      </c>
      <c r="F16" s="507">
        <v>61.137</v>
      </c>
      <c r="G16" s="507">
        <v>61.848</v>
      </c>
      <c r="H16" s="507">
        <v>65.785</v>
      </c>
      <c r="I16" s="507">
        <v>65.95100000000001</v>
      </c>
      <c r="J16" s="507">
        <v>68.81</v>
      </c>
      <c r="K16" s="507">
        <v>69.577</v>
      </c>
      <c r="L16" s="507">
        <v>67.18299999999999</v>
      </c>
      <c r="M16" s="507">
        <v>63.767</v>
      </c>
      <c r="N16" s="507">
        <v>57.18810042496949</v>
      </c>
      <c r="O16" s="507">
        <v>57.852602137575786</v>
      </c>
      <c r="P16" s="507">
        <v>58.44877835873169</v>
      </c>
      <c r="Q16" s="507">
        <v>59.12556510448066</v>
      </c>
      <c r="R16" s="507">
        <v>59.68372964925929</v>
      </c>
      <c r="S16" s="507">
        <v>60.20925634590029</v>
      </c>
      <c r="T16" s="507">
        <v>60.785277114678635</v>
      </c>
      <c r="U16" s="418"/>
      <c r="V16" s="418"/>
      <c r="W16" s="418"/>
      <c r="X16" s="418"/>
    </row>
    <row r="17" spans="1:24" s="8" customFormat="1" ht="19.5" customHeight="1">
      <c r="A17" s="508" t="s">
        <v>72</v>
      </c>
      <c r="B17" s="509">
        <v>7.670918285695996</v>
      </c>
      <c r="C17" s="509">
        <v>8.781518414910847</v>
      </c>
      <c r="D17" s="509">
        <v>8.147796424132533</v>
      </c>
      <c r="E17" s="509">
        <v>7.837179903538272</v>
      </c>
      <c r="F17" s="509">
        <v>8.060558676600687</v>
      </c>
      <c r="G17" s="509">
        <v>7.725776248580256</v>
      </c>
      <c r="H17" s="509">
        <v>8.158375542607622</v>
      </c>
      <c r="I17" s="509">
        <v>8.155387348232646</v>
      </c>
      <c r="J17" s="509">
        <v>8.586410714566107</v>
      </c>
      <c r="K17" s="509">
        <v>8.616450786867087</v>
      </c>
      <c r="L17" s="509">
        <v>8.26257448216963</v>
      </c>
      <c r="M17" s="509">
        <v>7.730840456775917</v>
      </c>
      <c r="N17" s="509">
        <v>6.862167848322126</v>
      </c>
      <c r="O17" s="509">
        <v>6.890022093397344</v>
      </c>
      <c r="P17" s="509">
        <v>6.911991131574846</v>
      </c>
      <c r="Q17" s="509">
        <v>6.9294805340062355</v>
      </c>
      <c r="R17" s="509">
        <v>6.943509110791196</v>
      </c>
      <c r="S17" s="509">
        <v>6.954589549324986</v>
      </c>
      <c r="T17" s="509">
        <v>6.96373639197339</v>
      </c>
      <c r="U17" s="418"/>
      <c r="V17" s="418"/>
      <c r="W17" s="418"/>
      <c r="X17" s="418"/>
    </row>
    <row r="18" spans="1:24" s="8" customFormat="1" ht="19.5" customHeight="1">
      <c r="A18" s="510" t="s">
        <v>73</v>
      </c>
      <c r="B18" s="507">
        <v>59.992</v>
      </c>
      <c r="C18" s="507">
        <v>54.64</v>
      </c>
      <c r="D18" s="507">
        <v>56.07</v>
      </c>
      <c r="E18" s="507">
        <v>55.448</v>
      </c>
      <c r="F18" s="507">
        <v>62.35</v>
      </c>
      <c r="G18" s="507">
        <v>60.191</v>
      </c>
      <c r="H18" s="507">
        <v>52.664</v>
      </c>
      <c r="I18" s="507">
        <v>52.178</v>
      </c>
      <c r="J18" s="507">
        <v>50.52</v>
      </c>
      <c r="K18" s="507">
        <v>54.257</v>
      </c>
      <c r="L18" s="507">
        <v>53.857</v>
      </c>
      <c r="M18" s="507">
        <v>57.422999999999995</v>
      </c>
      <c r="N18" s="507">
        <v>55.48515018858429</v>
      </c>
      <c r="O18" s="507">
        <v>56.46713567705126</v>
      </c>
      <c r="P18" s="507">
        <v>57.32494078292438</v>
      </c>
      <c r="Q18" s="507">
        <v>58.214444756460885</v>
      </c>
      <c r="R18" s="507">
        <v>58.94699406043807</v>
      </c>
      <c r="S18" s="507">
        <v>59.615863614139435</v>
      </c>
      <c r="T18" s="507">
        <v>60.30511697987001</v>
      </c>
      <c r="U18" s="418"/>
      <c r="V18" s="418"/>
      <c r="W18" s="418"/>
      <c r="X18" s="418"/>
    </row>
    <row r="19" spans="1:24" s="8" customFormat="1" ht="19.5" customHeight="1">
      <c r="A19" s="508" t="s">
        <v>72</v>
      </c>
      <c r="B19" s="509">
        <v>8.000725495844401</v>
      </c>
      <c r="C19" s="509">
        <v>7.341220412954845</v>
      </c>
      <c r="D19" s="509">
        <v>7.542088810214305</v>
      </c>
      <c r="E19" s="509">
        <v>7.441026563208735</v>
      </c>
      <c r="F19" s="509">
        <v>8.220485687653186</v>
      </c>
      <c r="G19" s="509">
        <v>7.518791200657972</v>
      </c>
      <c r="H19" s="509">
        <v>6.531165000773549</v>
      </c>
      <c r="I19" s="509">
        <v>6.452241831906762</v>
      </c>
      <c r="J19" s="509">
        <v>6.304105061762528</v>
      </c>
      <c r="K19" s="509">
        <v>6.719214256766569</v>
      </c>
      <c r="L19" s="509">
        <v>6.623661847285916</v>
      </c>
      <c r="M19" s="509">
        <v>6.9617208203215375</v>
      </c>
      <c r="N19" s="509">
        <v>6.6578258563242105</v>
      </c>
      <c r="O19" s="509">
        <v>6.725018374118226</v>
      </c>
      <c r="P19" s="509">
        <v>6.779089203160969</v>
      </c>
      <c r="Q19" s="509">
        <v>6.822697779294576</v>
      </c>
      <c r="R19" s="509">
        <v>6.857798477369216</v>
      </c>
      <c r="S19" s="509">
        <v>6.886048545143815</v>
      </c>
      <c r="T19" s="509">
        <v>6.908727864193982</v>
      </c>
      <c r="U19" s="418"/>
      <c r="V19" s="418"/>
      <c r="W19" s="418"/>
      <c r="X19" s="418"/>
    </row>
    <row r="20" spans="1:24" s="8" customFormat="1" ht="19.5" customHeight="1">
      <c r="A20" s="506" t="s">
        <v>199</v>
      </c>
      <c r="B20" s="507">
        <v>11.495</v>
      </c>
      <c r="C20" s="507">
        <v>14.756</v>
      </c>
      <c r="D20" s="507">
        <v>15.058000000000002</v>
      </c>
      <c r="E20" s="507">
        <v>14.849</v>
      </c>
      <c r="F20" s="507">
        <v>14.592682001441</v>
      </c>
      <c r="G20" s="507">
        <v>14.84021</v>
      </c>
      <c r="H20" s="507">
        <v>15.547728470897306</v>
      </c>
      <c r="I20" s="507">
        <v>15.855214824507847</v>
      </c>
      <c r="J20" s="507">
        <v>16.1456738116433</v>
      </c>
      <c r="K20" s="507">
        <v>16.370558520183618</v>
      </c>
      <c r="L20" s="507">
        <v>16.654123419844957</v>
      </c>
      <c r="M20" s="507">
        <v>16.95718537184609</v>
      </c>
      <c r="N20" s="507">
        <v>21.500379334461</v>
      </c>
      <c r="O20" s="507">
        <v>22.812628036748734</v>
      </c>
      <c r="P20" s="507">
        <v>24.34637437401953</v>
      </c>
      <c r="Q20" s="507">
        <v>26.15420065469375</v>
      </c>
      <c r="R20" s="507">
        <v>28.310982899935738</v>
      </c>
      <c r="S20" s="507">
        <v>30.880711761262226</v>
      </c>
      <c r="T20" s="507">
        <v>33.95012232380981</v>
      </c>
      <c r="U20" s="418"/>
      <c r="V20" s="418"/>
      <c r="W20" s="418"/>
      <c r="X20" s="418"/>
    </row>
    <row r="21" spans="1:24" s="8" customFormat="1" ht="19.5" customHeight="1">
      <c r="A21" s="511" t="s">
        <v>74</v>
      </c>
      <c r="B21" s="527">
        <v>2.3939744129866805</v>
      </c>
      <c r="C21" s="527">
        <v>4.975411173364456</v>
      </c>
      <c r="D21" s="527">
        <v>5.07723918734901</v>
      </c>
      <c r="E21" s="527">
        <v>4.906256699147381</v>
      </c>
      <c r="F21" s="527">
        <v>4.96</v>
      </c>
      <c r="G21" s="527">
        <v>7</v>
      </c>
      <c r="H21" s="527">
        <v>7.600999999999999</v>
      </c>
      <c r="I21" s="527">
        <v>6.872000000000001</v>
      </c>
      <c r="J21" s="527">
        <v>4.957</v>
      </c>
      <c r="K21" s="527">
        <v>4.337</v>
      </c>
      <c r="L21" s="527">
        <v>3.342</v>
      </c>
      <c r="M21" s="527">
        <v>4.036</v>
      </c>
      <c r="N21" s="527">
        <v>4.274668514412417</v>
      </c>
      <c r="O21" s="527">
        <v>3.8181276741510617</v>
      </c>
      <c r="P21" s="527">
        <v>3.3989820045944112</v>
      </c>
      <c r="Q21" s="527">
        <v>3.185143171078657</v>
      </c>
      <c r="R21" s="527">
        <v>3.0270501828076344</v>
      </c>
      <c r="S21" s="527">
        <v>2.983823145813826</v>
      </c>
      <c r="T21" s="527">
        <v>2.8394112893301804</v>
      </c>
      <c r="U21" s="418"/>
      <c r="V21" s="418"/>
      <c r="W21" s="418"/>
      <c r="X21" s="418"/>
    </row>
    <row r="22" spans="1:24" s="8" customFormat="1" ht="19.5" customHeight="1">
      <c r="A22" s="506" t="s">
        <v>200</v>
      </c>
      <c r="B22" s="507">
        <v>2.7882327498953887</v>
      </c>
      <c r="C22" s="507">
        <v>2.6938474055826314</v>
      </c>
      <c r="D22" s="507">
        <v>2.702950193801703</v>
      </c>
      <c r="E22" s="507">
        <v>2.676059510141937</v>
      </c>
      <c r="F22" s="507">
        <v>2.6523008885787696</v>
      </c>
      <c r="G22" s="507">
        <v>2.6411602636676985</v>
      </c>
      <c r="H22" s="507">
        <v>2.68318307307081</v>
      </c>
      <c r="I22" s="507">
        <v>2.5629136540153192</v>
      </c>
      <c r="J22" s="507">
        <v>2.6113594590656026</v>
      </c>
      <c r="K22" s="507">
        <v>2.5082136804618775</v>
      </c>
      <c r="L22" s="507">
        <v>2.3650020306480526</v>
      </c>
      <c r="M22" s="507">
        <v>2.3510207859711225</v>
      </c>
      <c r="N22" s="507">
        <v>2.7472489466285523</v>
      </c>
      <c r="O22" s="507">
        <v>2.725399166525814</v>
      </c>
      <c r="P22" s="507">
        <v>2.7133459902374444</v>
      </c>
      <c r="Q22" s="507">
        <v>2.695680978805407</v>
      </c>
      <c r="R22" s="507">
        <v>2.665505081662421</v>
      </c>
      <c r="S22" s="507">
        <v>2.6354515305805326</v>
      </c>
      <c r="T22" s="507">
        <v>2.605338719112992</v>
      </c>
      <c r="U22" s="418"/>
      <c r="V22" s="418"/>
      <c r="W22" s="418"/>
      <c r="X22" s="418"/>
    </row>
    <row r="23" spans="1:24" s="8" customFormat="1" ht="19.5" customHeight="1">
      <c r="A23" s="506" t="s">
        <v>198</v>
      </c>
      <c r="B23" s="507">
        <v>-12.243767250104659</v>
      </c>
      <c r="C23" s="507">
        <v>-14.56915259441736</v>
      </c>
      <c r="D23" s="507">
        <v>-0.49504980619835237</v>
      </c>
      <c r="E23" s="507">
        <v>-9.461940489858023</v>
      </c>
      <c r="F23" s="507">
        <v>1.83396548226195</v>
      </c>
      <c r="G23" s="507">
        <v>-18.78861232857448</v>
      </c>
      <c r="H23" s="507">
        <v>6.052911543968261</v>
      </c>
      <c r="I23" s="507">
        <v>-12.203871521476895</v>
      </c>
      <c r="J23" s="507">
        <v>-16.69296672929123</v>
      </c>
      <c r="K23" s="507">
        <v>-1.5922277993543803</v>
      </c>
      <c r="L23" s="507">
        <v>-0.39622060663238035</v>
      </c>
      <c r="M23" s="507">
        <v>-4.880578951613188</v>
      </c>
      <c r="N23" s="507">
        <v>-2.366929856961793</v>
      </c>
      <c r="O23" s="507">
        <v>8.343815805851033</v>
      </c>
      <c r="P23" s="507">
        <v>7.283107354147171</v>
      </c>
      <c r="Q23" s="507">
        <v>10.956258396793473</v>
      </c>
      <c r="R23" s="507">
        <v>9.666821131563452</v>
      </c>
      <c r="S23" s="507">
        <v>10.593463141829258</v>
      </c>
      <c r="T23" s="507">
        <v>18.28654529098887</v>
      </c>
      <c r="U23" s="418"/>
      <c r="V23" s="418"/>
      <c r="W23" s="418"/>
      <c r="X23" s="418"/>
    </row>
    <row r="24" spans="1:24" s="8" customFormat="1" ht="19.5" customHeight="1">
      <c r="A24" s="511" t="s">
        <v>75</v>
      </c>
      <c r="B24" s="527">
        <v>4.007189692975945</v>
      </c>
      <c r="C24" s="527">
        <v>3.6118887574464558</v>
      </c>
      <c r="D24" s="527">
        <v>7.986048103101632</v>
      </c>
      <c r="E24" s="527">
        <v>5.94917631673319</v>
      </c>
      <c r="F24" s="527">
        <v>28.559103524519326</v>
      </c>
      <c r="G24" s="527">
        <v>4.250605360445066</v>
      </c>
      <c r="H24" s="527">
        <v>20.41246663750114</v>
      </c>
      <c r="I24" s="527">
        <v>6.879626737203745</v>
      </c>
      <c r="J24" s="527">
        <v>7.209908277672261</v>
      </c>
      <c r="K24" s="527">
        <v>25.139575446236066</v>
      </c>
      <c r="L24" s="527">
        <v>15.89573721514925</v>
      </c>
      <c r="M24" s="527">
        <v>23.789713435929684</v>
      </c>
      <c r="N24" s="527">
        <v>16.706815784926583</v>
      </c>
      <c r="O24" s="527">
        <v>27.62408293740551</v>
      </c>
      <c r="P24" s="527">
        <v>26.575751943545608</v>
      </c>
      <c r="Q24" s="527">
        <v>29.56902428929584</v>
      </c>
      <c r="R24" s="527">
        <v>27.11248640220424</v>
      </c>
      <c r="S24" s="527">
        <v>28.14272080875524</v>
      </c>
      <c r="T24" s="527">
        <v>34.34789676371786</v>
      </c>
      <c r="U24" s="418"/>
      <c r="V24" s="418"/>
      <c r="W24" s="418"/>
      <c r="X24" s="418"/>
    </row>
    <row r="25" spans="1:24" s="8" customFormat="1" ht="19.5" customHeight="1">
      <c r="A25" s="512" t="s">
        <v>76</v>
      </c>
      <c r="B25" s="527">
        <v>16.250956943080563</v>
      </c>
      <c r="C25" s="527">
        <v>18.181041351863833</v>
      </c>
      <c r="D25" s="527">
        <v>8.481097909299958</v>
      </c>
      <c r="E25" s="527">
        <v>15.411116806591211</v>
      </c>
      <c r="F25" s="527">
        <v>26.725138042257335</v>
      </c>
      <c r="G25" s="527">
        <v>23.03921768901956</v>
      </c>
      <c r="H25" s="527">
        <v>14.359555093532936</v>
      </c>
      <c r="I25" s="527">
        <v>19.083498258680585</v>
      </c>
      <c r="J25" s="527">
        <v>23.902875006963455</v>
      </c>
      <c r="K25" s="527">
        <v>26.73180324559046</v>
      </c>
      <c r="L25" s="527">
        <v>16.29195782178172</v>
      </c>
      <c r="M25" s="527">
        <v>28.67029238754283</v>
      </c>
      <c r="N25" s="527">
        <v>19.073745641888337</v>
      </c>
      <c r="O25" s="527">
        <v>19.280267131554492</v>
      </c>
      <c r="P25" s="527">
        <v>19.292644589398478</v>
      </c>
      <c r="Q25" s="527">
        <v>18.61276589250233</v>
      </c>
      <c r="R25" s="527">
        <v>17.445665270640756</v>
      </c>
      <c r="S25" s="527">
        <v>17.54925766692608</v>
      </c>
      <c r="T25" s="527">
        <v>16.06135147272891</v>
      </c>
      <c r="U25" s="418"/>
      <c r="V25" s="418"/>
      <c r="W25" s="418"/>
      <c r="X25" s="418"/>
    </row>
    <row r="26" spans="1:24" s="8" customFormat="1" ht="19.5" customHeight="1">
      <c r="A26" s="462" t="s">
        <v>77</v>
      </c>
      <c r="B26" s="509">
        <v>13.377108198447438</v>
      </c>
      <c r="C26" s="509">
        <v>15.176351416640301</v>
      </c>
      <c r="D26" s="509">
        <v>6.774662136937465</v>
      </c>
      <c r="E26" s="509">
        <v>12.223300427314872</v>
      </c>
      <c r="F26" s="509">
        <v>22.46736619705803</v>
      </c>
      <c r="G26" s="509">
        <v>21.61260561348291</v>
      </c>
      <c r="H26" s="509">
        <v>14.097828900004355</v>
      </c>
      <c r="I26" s="509">
        <v>18.59363348969987</v>
      </c>
      <c r="J26" s="509">
        <v>24.47203332194868</v>
      </c>
      <c r="K26" s="523">
        <v>28.797754126635276</v>
      </c>
      <c r="L26" s="523">
        <v>17.729977170126805</v>
      </c>
      <c r="M26" s="523">
        <v>33.40127711209798</v>
      </c>
      <c r="N26" s="523">
        <v>25.482234713216894</v>
      </c>
      <c r="O26" s="523">
        <v>27.032480600806526</v>
      </c>
      <c r="P26" s="523">
        <v>28.69591249282176</v>
      </c>
      <c r="Q26" s="523">
        <v>29.4256119929008</v>
      </c>
      <c r="R26" s="523">
        <v>29.374931031614267</v>
      </c>
      <c r="S26" s="523">
        <v>31.82488809235084</v>
      </c>
      <c r="T26" s="523">
        <v>31.42286837567818</v>
      </c>
      <c r="U26" s="418"/>
      <c r="V26" s="418"/>
      <c r="W26" s="418"/>
      <c r="X26" s="418"/>
    </row>
    <row r="27" spans="1:24" s="8" customFormat="1" ht="7.5" customHeight="1">
      <c r="A27" s="529"/>
      <c r="B27" s="530"/>
      <c r="C27" s="530"/>
      <c r="D27" s="530"/>
      <c r="E27" s="530"/>
      <c r="F27" s="530"/>
      <c r="G27" s="530"/>
      <c r="H27" s="530"/>
      <c r="I27" s="531"/>
      <c r="J27" s="532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</row>
    <row r="28" spans="1:10" ht="15" customHeight="1">
      <c r="A28" s="489" t="s">
        <v>196</v>
      </c>
      <c r="B28" s="102"/>
      <c r="C28" s="102"/>
      <c r="D28" s="102"/>
      <c r="E28" s="47"/>
      <c r="F28" s="47"/>
      <c r="G28" s="47"/>
      <c r="H28" s="47"/>
      <c r="I28" s="47"/>
      <c r="J28" s="47"/>
    </row>
    <row r="29" spans="1:4" ht="15" customHeight="1">
      <c r="A29" s="489" t="s">
        <v>197</v>
      </c>
      <c r="B29" s="98"/>
      <c r="C29" s="98"/>
      <c r="D29" s="98"/>
    </row>
    <row r="30" spans="1:4" ht="15" customHeight="1">
      <c r="A30" s="489" t="s">
        <v>207</v>
      </c>
      <c r="B30" s="99"/>
      <c r="C30" s="99"/>
      <c r="D30" s="99"/>
    </row>
    <row r="31" ht="9.75"/>
  </sheetData>
  <printOptions/>
  <pageMargins left="0.7480314960629921" right="0.5511811023622047" top="0.7874015748031497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75" zoomScaleNormal="75" workbookViewId="0" topLeftCell="A1">
      <selection activeCell="F3" sqref="F3"/>
    </sheetView>
  </sheetViews>
  <sheetFormatPr defaultColWidth="9.00390625" defaultRowHeight="12"/>
  <cols>
    <col min="1" max="1" width="36.375" style="52" customWidth="1"/>
    <col min="2" max="9" width="8.75390625" style="52" customWidth="1"/>
    <col min="10" max="12" width="8.75390625" style="56" customWidth="1"/>
    <col min="13" max="14" width="8.875" style="56" customWidth="1"/>
    <col min="15" max="16384" width="8.875" style="52" customWidth="1"/>
  </cols>
  <sheetData>
    <row r="1" spans="1:20" ht="19.5" customHeight="1">
      <c r="A1" s="590" t="s">
        <v>242</v>
      </c>
      <c r="B1" s="536"/>
      <c r="C1" s="536"/>
      <c r="D1" s="536"/>
      <c r="E1" s="536"/>
      <c r="F1" s="536"/>
      <c r="G1" s="536"/>
      <c r="H1" s="536"/>
      <c r="I1" s="536"/>
      <c r="J1" s="537"/>
      <c r="K1" s="538"/>
      <c r="L1" s="538"/>
      <c r="M1" s="539"/>
      <c r="N1" s="539"/>
      <c r="O1" s="540"/>
      <c r="P1" s="540"/>
      <c r="Q1" s="540"/>
      <c r="R1" s="540"/>
      <c r="S1" s="540"/>
      <c r="T1" s="540"/>
    </row>
    <row r="2" spans="1:20" ht="19.5" customHeight="1">
      <c r="A2" s="535"/>
      <c r="B2" s="536"/>
      <c r="C2" s="536"/>
      <c r="D2" s="536"/>
      <c r="E2" s="536"/>
      <c r="F2" s="536"/>
      <c r="G2" s="536"/>
      <c r="H2" s="536"/>
      <c r="I2" s="536"/>
      <c r="J2" s="538"/>
      <c r="K2" s="538"/>
      <c r="L2" s="538"/>
      <c r="M2" s="539"/>
      <c r="N2" s="539"/>
      <c r="O2" s="540"/>
      <c r="P2" s="540"/>
      <c r="Q2" s="540"/>
      <c r="R2" s="540"/>
      <c r="S2" s="540"/>
      <c r="T2" s="540"/>
    </row>
    <row r="3" spans="1:20" s="51" customFormat="1" ht="19.5" customHeight="1">
      <c r="A3" s="541"/>
      <c r="B3" s="495">
        <v>1995</v>
      </c>
      <c r="C3" s="495">
        <v>1996</v>
      </c>
      <c r="D3" s="495">
        <v>1997</v>
      </c>
      <c r="E3" s="495">
        <v>1998</v>
      </c>
      <c r="F3" s="495">
        <v>1999</v>
      </c>
      <c r="G3" s="496">
        <v>2000</v>
      </c>
      <c r="H3" s="496">
        <v>2001</v>
      </c>
      <c r="I3" s="496">
        <v>2002</v>
      </c>
      <c r="J3" s="496">
        <v>2003</v>
      </c>
      <c r="K3" s="496">
        <v>2004</v>
      </c>
      <c r="L3" s="496">
        <v>2005</v>
      </c>
      <c r="M3" s="496">
        <v>2006</v>
      </c>
      <c r="N3" s="496">
        <v>2007</v>
      </c>
      <c r="O3" s="496">
        <v>2008</v>
      </c>
      <c r="P3" s="542">
        <v>2009</v>
      </c>
      <c r="Q3" s="542">
        <v>2010</v>
      </c>
      <c r="R3" s="542">
        <v>2011</v>
      </c>
      <c r="S3" s="542">
        <v>2012</v>
      </c>
      <c r="T3" s="542">
        <v>2013</v>
      </c>
    </row>
    <row r="4" spans="1:20" s="53" customFormat="1" ht="19.5" customHeight="1">
      <c r="A4" s="543"/>
      <c r="B4" s="498"/>
      <c r="C4" s="498"/>
      <c r="D4" s="498"/>
      <c r="E4" s="498"/>
      <c r="F4" s="498"/>
      <c r="G4" s="499"/>
      <c r="H4" s="499"/>
      <c r="I4" s="500"/>
      <c r="J4" s="501"/>
      <c r="K4" s="501"/>
      <c r="L4" s="502"/>
      <c r="M4" s="503"/>
      <c r="N4" s="501" t="s">
        <v>47</v>
      </c>
      <c r="O4" s="501" t="s">
        <v>47</v>
      </c>
      <c r="P4" s="554" t="s">
        <v>47</v>
      </c>
      <c r="Q4" s="554" t="s">
        <v>47</v>
      </c>
      <c r="R4" s="554" t="s">
        <v>47</v>
      </c>
      <c r="S4" s="554" t="s">
        <v>47</v>
      </c>
      <c r="T4" s="554" t="s">
        <v>47</v>
      </c>
    </row>
    <row r="5" spans="1:20" s="53" customFormat="1" ht="19.5" customHeight="1">
      <c r="A5" s="538"/>
      <c r="B5" s="538"/>
      <c r="C5" s="544"/>
      <c r="D5" s="544"/>
      <c r="E5" s="545"/>
      <c r="F5" s="545"/>
      <c r="G5" s="545"/>
      <c r="H5" s="545"/>
      <c r="I5" s="545"/>
      <c r="J5" s="545"/>
      <c r="K5" s="545"/>
      <c r="L5" s="545"/>
      <c r="M5" s="539"/>
      <c r="N5" s="539"/>
      <c r="O5" s="540"/>
      <c r="P5" s="540"/>
      <c r="Q5" s="540"/>
      <c r="R5" s="540"/>
      <c r="S5" s="540"/>
      <c r="T5" s="540"/>
    </row>
    <row r="6" spans="1:21" s="53" customFormat="1" ht="19.5" customHeight="1">
      <c r="A6" s="546" t="s">
        <v>208</v>
      </c>
      <c r="B6" s="510">
        <v>912.4127669619988</v>
      </c>
      <c r="C6" s="518">
        <v>893.7602986514726</v>
      </c>
      <c r="D6" s="518">
        <v>876.5781191985734</v>
      </c>
      <c r="E6" s="518">
        <v>875.0662499863615</v>
      </c>
      <c r="F6" s="518">
        <v>887.696692821055</v>
      </c>
      <c r="G6" s="518">
        <v>894.7957500000001</v>
      </c>
      <c r="H6" s="518">
        <v>898.8828272290751</v>
      </c>
      <c r="I6" s="518">
        <v>912.4561024220671</v>
      </c>
      <c r="J6" s="518">
        <v>908.7956461387032</v>
      </c>
      <c r="K6" s="518">
        <v>913.4988902097213</v>
      </c>
      <c r="L6" s="518">
        <v>916.1915281174327</v>
      </c>
      <c r="M6" s="518">
        <v>926.897638781008</v>
      </c>
      <c r="N6" s="518">
        <v>935.0921975993649</v>
      </c>
      <c r="O6" s="518">
        <v>942.133360065515</v>
      </c>
      <c r="P6" s="553">
        <v>948.8167980302699</v>
      </c>
      <c r="Q6" s="553">
        <v>957.380823649766</v>
      </c>
      <c r="R6" s="553">
        <v>964.466269510184</v>
      </c>
      <c r="S6" s="553">
        <v>971.4084084784164</v>
      </c>
      <c r="T6" s="553">
        <v>979.4137052270418</v>
      </c>
      <c r="U6" s="55"/>
    </row>
    <row r="7" spans="1:21" s="54" customFormat="1" ht="19.5" customHeight="1">
      <c r="A7" s="535" t="s">
        <v>121</v>
      </c>
      <c r="B7" s="518">
        <v>1.041411418769897</v>
      </c>
      <c r="C7" s="518">
        <v>-2.044301547054431</v>
      </c>
      <c r="D7" s="518">
        <v>-1.9224594646712347</v>
      </c>
      <c r="E7" s="518">
        <v>-0.17247398481656262</v>
      </c>
      <c r="F7" s="518">
        <v>1.443369897409525</v>
      </c>
      <c r="G7" s="518">
        <v>0.7997165288951038</v>
      </c>
      <c r="H7" s="518">
        <v>0.45676091209362824</v>
      </c>
      <c r="I7" s="518">
        <v>-0.3144708877932061</v>
      </c>
      <c r="J7" s="518">
        <v>-0.4011651928950215</v>
      </c>
      <c r="K7" s="518">
        <v>0.5175249343459427</v>
      </c>
      <c r="L7" s="518">
        <v>0.2947609391285937</v>
      </c>
      <c r="M7" s="518">
        <v>1.168545040530347</v>
      </c>
      <c r="N7" s="518">
        <v>0.8840845499545935</v>
      </c>
      <c r="O7" s="518">
        <v>0.7529912541486965</v>
      </c>
      <c r="P7" s="548">
        <v>0.7093940463258832</v>
      </c>
      <c r="Q7" s="548">
        <v>0.9026005481010486</v>
      </c>
      <c r="R7" s="548">
        <v>0.7400864614570679</v>
      </c>
      <c r="S7" s="548">
        <v>0.7197907472449145</v>
      </c>
      <c r="T7" s="548">
        <v>0.8240917701304085</v>
      </c>
      <c r="U7" s="201"/>
    </row>
    <row r="8" spans="1:21" s="54" customFormat="1" ht="19.5" customHeight="1">
      <c r="A8" s="549" t="s">
        <v>122</v>
      </c>
      <c r="B8" s="518">
        <v>0.36188178528347237</v>
      </c>
      <c r="C8" s="518">
        <v>-4.969598619493837</v>
      </c>
      <c r="D8" s="518">
        <v>-2.6454541764924073</v>
      </c>
      <c r="E8" s="518">
        <v>-1.528410674535337</v>
      </c>
      <c r="F8" s="518">
        <v>-0.47344098541135793</v>
      </c>
      <c r="G8" s="518">
        <v>-0.17807384193916675</v>
      </c>
      <c r="H8" s="518">
        <v>-0.6633856280892161</v>
      </c>
      <c r="I8" s="518">
        <v>-1.9186624342074765</v>
      </c>
      <c r="J8" s="518">
        <v>-2.1602063037963433</v>
      </c>
      <c r="K8" s="518">
        <v>-1.299859621695461</v>
      </c>
      <c r="L8" s="518">
        <v>-0.9820576498791951</v>
      </c>
      <c r="M8" s="518">
        <v>-0.4708990346235993</v>
      </c>
      <c r="N8" s="518">
        <v>-0.1833603336140328</v>
      </c>
      <c r="O8" s="518">
        <v>-0.6744374331805716</v>
      </c>
      <c r="P8" s="548">
        <v>-0.9446656962822573</v>
      </c>
      <c r="Q8" s="548">
        <v>-0.7412717716902506</v>
      </c>
      <c r="R8" s="548">
        <v>-1.144097000127985</v>
      </c>
      <c r="S8" s="548">
        <v>-1.1257041643136034</v>
      </c>
      <c r="T8" s="548">
        <v>-0.9088518822561724</v>
      </c>
      <c r="U8" s="201"/>
    </row>
    <row r="9" spans="1:21" s="54" customFormat="1" ht="19.5" customHeight="1">
      <c r="A9" s="549" t="s">
        <v>123</v>
      </c>
      <c r="B9" s="518">
        <v>1.882258710452561</v>
      </c>
      <c r="C9" s="518">
        <v>0.8128192893635457</v>
      </c>
      <c r="D9" s="518">
        <v>-3.0073893299968404</v>
      </c>
      <c r="E9" s="518">
        <v>1.506564207517897</v>
      </c>
      <c r="F9" s="518">
        <v>1.5925772173911668</v>
      </c>
      <c r="G9" s="518">
        <v>2.3971516598824394</v>
      </c>
      <c r="H9" s="518">
        <v>1.3281225637470158</v>
      </c>
      <c r="I9" s="518">
        <v>7.380877240764065</v>
      </c>
      <c r="J9" s="518">
        <v>0.6129849327729318</v>
      </c>
      <c r="K9" s="518">
        <v>1.8011820268670533</v>
      </c>
      <c r="L9" s="518">
        <v>1.2057246199078264</v>
      </c>
      <c r="M9" s="518">
        <v>3.0429077025180504</v>
      </c>
      <c r="N9" s="518">
        <v>2.026572699192016</v>
      </c>
      <c r="O9" s="518">
        <v>1.9776778735316896</v>
      </c>
      <c r="P9" s="548">
        <v>2.192733543163669</v>
      </c>
      <c r="Q9" s="548">
        <v>2.326754417071129</v>
      </c>
      <c r="R9" s="548">
        <v>2.209377639447922</v>
      </c>
      <c r="S9" s="548">
        <v>2.074504041159429</v>
      </c>
      <c r="T9" s="548">
        <v>2.0406686988259253</v>
      </c>
      <c r="U9" s="201"/>
    </row>
    <row r="10" spans="1:21" s="54" customFormat="1" ht="19.5" customHeight="1">
      <c r="A10" s="549" t="s">
        <v>124</v>
      </c>
      <c r="B10" s="518">
        <v>1.4473684210526159</v>
      </c>
      <c r="C10" s="518">
        <v>2.4684754288652613</v>
      </c>
      <c r="D10" s="518">
        <v>2.172767220558484</v>
      </c>
      <c r="E10" s="518">
        <v>0.96887314854024</v>
      </c>
      <c r="F10" s="518">
        <v>6.610220209529899</v>
      </c>
      <c r="G10" s="518">
        <v>0.8386958543674154</v>
      </c>
      <c r="H10" s="518">
        <v>1.9745838758669265</v>
      </c>
      <c r="I10" s="518">
        <v>0.8114081369613473</v>
      </c>
      <c r="J10" s="518">
        <v>2.218678192385724</v>
      </c>
      <c r="K10" s="518">
        <v>2.6629513148579633</v>
      </c>
      <c r="L10" s="518">
        <v>1.682829407648768</v>
      </c>
      <c r="M10" s="518">
        <v>1.6922092750972553</v>
      </c>
      <c r="N10" s="518">
        <v>1.2788518756663905</v>
      </c>
      <c r="O10" s="518">
        <v>1.730840970667714</v>
      </c>
      <c r="P10" s="548">
        <v>1.6439236356241054</v>
      </c>
      <c r="Q10" s="548">
        <v>1.815903089216107</v>
      </c>
      <c r="R10" s="548">
        <v>1.956490439428066</v>
      </c>
      <c r="S10" s="548">
        <v>1.9389848284728828</v>
      </c>
      <c r="T10" s="548">
        <v>1.9614518000909271</v>
      </c>
      <c r="U10" s="201"/>
    </row>
    <row r="11" spans="1:21" s="54" customFormat="1" ht="19.5" customHeight="1">
      <c r="A11" s="536" t="s">
        <v>125</v>
      </c>
      <c r="B11" s="519">
        <v>0</v>
      </c>
      <c r="C11" s="519">
        <v>-6.362438011711049</v>
      </c>
      <c r="D11" s="519">
        <v>-2.4441502348921205</v>
      </c>
      <c r="E11" s="519">
        <v>-3.3591275398742795</v>
      </c>
      <c r="F11" s="519">
        <v>-4.157868223864753</v>
      </c>
      <c r="G11" s="519">
        <v>-3.1629987812324885</v>
      </c>
      <c r="H11" s="519">
        <v>-3.2762816620300157</v>
      </c>
      <c r="I11" s="519">
        <v>-2.7267763259390563</v>
      </c>
      <c r="J11" s="519">
        <v>-3.5073767738554125</v>
      </c>
      <c r="K11" s="519">
        <v>-2.4228523016711563</v>
      </c>
      <c r="L11" s="519">
        <v>-2.4007653098565953</v>
      </c>
      <c r="M11" s="519">
        <v>-3.018397158883829</v>
      </c>
      <c r="N11" s="519">
        <v>-1.6336188028739542</v>
      </c>
      <c r="O11" s="519">
        <v>-1.6336188028739542</v>
      </c>
      <c r="P11" s="548">
        <v>-1.1466565197198832</v>
      </c>
      <c r="Q11" s="548">
        <v>-0.8354704500077474</v>
      </c>
      <c r="R11" s="548">
        <v>-1.7902667242741757</v>
      </c>
      <c r="S11" s="548">
        <v>-1.8374459098674123</v>
      </c>
      <c r="T11" s="548">
        <v>-1.7902667242741614</v>
      </c>
      <c r="U11" s="201"/>
    </row>
    <row r="12" spans="1:21" s="54" customFormat="1" ht="19.5" customHeight="1">
      <c r="A12" s="536" t="s">
        <v>126</v>
      </c>
      <c r="B12" s="519">
        <v>-33.33333333333333</v>
      </c>
      <c r="C12" s="519">
        <v>2.311719760573979</v>
      </c>
      <c r="D12" s="519">
        <v>-6.993766503075065</v>
      </c>
      <c r="E12" s="519">
        <v>-3.020606584892832</v>
      </c>
      <c r="F12" s="519">
        <v>-0.964329125198077</v>
      </c>
      <c r="G12" s="519">
        <v>-3.672490145248645</v>
      </c>
      <c r="H12" s="519">
        <v>-2.545895393141663</v>
      </c>
      <c r="I12" s="519">
        <v>42.46490136840231</v>
      </c>
      <c r="J12" s="519">
        <v>1.3222728123245702</v>
      </c>
      <c r="K12" s="519">
        <v>-0.21545090797168598</v>
      </c>
      <c r="L12" s="519">
        <v>1.5484268969771904</v>
      </c>
      <c r="M12" s="519">
        <v>0.7642774882830707</v>
      </c>
      <c r="N12" s="519">
        <v>0</v>
      </c>
      <c r="O12" s="519">
        <v>1</v>
      </c>
      <c r="P12" s="548">
        <v>0.9999999999999716</v>
      </c>
      <c r="Q12" s="548">
        <v>1.4999999999999858</v>
      </c>
      <c r="R12" s="548">
        <v>2</v>
      </c>
      <c r="S12" s="548">
        <v>1.9509999999999934</v>
      </c>
      <c r="T12" s="548">
        <v>2</v>
      </c>
      <c r="U12" s="201"/>
    </row>
    <row r="13" spans="1:21" s="53" customFormat="1" ht="19.5" customHeight="1">
      <c r="A13" s="536" t="s">
        <v>127</v>
      </c>
      <c r="B13" s="519">
        <v>1.17647058823529</v>
      </c>
      <c r="C13" s="519">
        <v>-17.666425746091463</v>
      </c>
      <c r="D13" s="519">
        <v>-2.609275953211238</v>
      </c>
      <c r="E13" s="519">
        <v>-3.0318089803864297</v>
      </c>
      <c r="F13" s="519">
        <v>-4.783382943381099</v>
      </c>
      <c r="G13" s="519">
        <v>-15.907744819273958</v>
      </c>
      <c r="H13" s="519">
        <v>-6.800322869172533</v>
      </c>
      <c r="I13" s="519">
        <v>-5.893010125977838</v>
      </c>
      <c r="J13" s="519">
        <v>-5.247212977748589</v>
      </c>
      <c r="K13" s="519">
        <v>-8.852698282696238</v>
      </c>
      <c r="L13" s="519">
        <v>-4.615013932129202</v>
      </c>
      <c r="M13" s="519">
        <v>-4.125022420713876</v>
      </c>
      <c r="N13" s="519">
        <v>-6.468429992435432</v>
      </c>
      <c r="O13" s="519">
        <v>-6.186927331840948</v>
      </c>
      <c r="P13" s="547">
        <v>-6.264895494810361</v>
      </c>
      <c r="Q13" s="547">
        <v>-8.702847694819894</v>
      </c>
      <c r="R13" s="547">
        <v>-7.7616399390963835</v>
      </c>
      <c r="S13" s="547">
        <v>-6.39679457252177</v>
      </c>
      <c r="T13" s="547">
        <v>-6.349828305511096</v>
      </c>
      <c r="U13" s="55"/>
    </row>
    <row r="14" spans="1:21" s="53" customFormat="1" ht="19.5" customHeight="1">
      <c r="A14" s="536" t="s">
        <v>128</v>
      </c>
      <c r="B14" s="519">
        <v>-1.2883008356545815</v>
      </c>
      <c r="C14" s="519">
        <v>-5.289392197640723</v>
      </c>
      <c r="D14" s="519">
        <v>-3.397376717552376</v>
      </c>
      <c r="E14" s="519">
        <v>-0.9848774083865379</v>
      </c>
      <c r="F14" s="519">
        <v>-0.5660713724929707</v>
      </c>
      <c r="G14" s="519">
        <v>0.019082246251883817</v>
      </c>
      <c r="H14" s="519">
        <v>0.379327158150744</v>
      </c>
      <c r="I14" s="519">
        <v>-1.8945176130045382</v>
      </c>
      <c r="J14" s="519">
        <v>-2.176889677085512</v>
      </c>
      <c r="K14" s="519">
        <v>-0.9080756389094518</v>
      </c>
      <c r="L14" s="519">
        <v>-1.8683229373938985</v>
      </c>
      <c r="M14" s="519">
        <v>-1.7358877055112742</v>
      </c>
      <c r="N14" s="519">
        <v>-0.4662543220323272</v>
      </c>
      <c r="O14" s="519">
        <v>-1.727971752022384</v>
      </c>
      <c r="P14" s="547">
        <v>-1.6957852884705034</v>
      </c>
      <c r="Q14" s="547">
        <v>-1.669216395294555</v>
      </c>
      <c r="R14" s="547">
        <v>-2.0392710121058997</v>
      </c>
      <c r="S14" s="547">
        <v>-2.180580160509564</v>
      </c>
      <c r="T14" s="547">
        <v>-1.8449759229116154</v>
      </c>
      <c r="U14" s="55"/>
    </row>
    <row r="15" spans="1:21" s="53" customFormat="1" ht="19.5" customHeight="1">
      <c r="A15" s="536" t="s">
        <v>129</v>
      </c>
      <c r="B15" s="519">
        <v>2.4590163934426386</v>
      </c>
      <c r="C15" s="519">
        <v>-0.0886048776587387</v>
      </c>
      <c r="D15" s="519">
        <v>-5.653136158833576</v>
      </c>
      <c r="E15" s="519">
        <v>-1.7017552967035101</v>
      </c>
      <c r="F15" s="519">
        <v>0.48803146541462183</v>
      </c>
      <c r="G15" s="519">
        <v>-3.562362743737566</v>
      </c>
      <c r="H15" s="519">
        <v>-0.45829323267547295</v>
      </c>
      <c r="I15" s="519">
        <v>0.24652500198811822</v>
      </c>
      <c r="J15" s="519">
        <v>-0.6329589578723187</v>
      </c>
      <c r="K15" s="519">
        <v>-1.5702076522937602</v>
      </c>
      <c r="L15" s="519">
        <v>0.8694995822381628</v>
      </c>
      <c r="M15" s="519">
        <v>0.2974997935494059</v>
      </c>
      <c r="N15" s="519">
        <v>0.24034291536231933</v>
      </c>
      <c r="O15" s="519">
        <v>-1.7225838781134115</v>
      </c>
      <c r="P15" s="547">
        <v>-2.690834283255171</v>
      </c>
      <c r="Q15" s="547">
        <v>-2.690834283255157</v>
      </c>
      <c r="R15" s="547">
        <v>-1.7225838781134115</v>
      </c>
      <c r="S15" s="547">
        <v>1.628337124001149</v>
      </c>
      <c r="T15" s="547">
        <v>0.6980421347409589</v>
      </c>
      <c r="U15" s="55"/>
    </row>
    <row r="16" spans="1:21" s="53" customFormat="1" ht="19.5" customHeight="1">
      <c r="A16" s="536" t="s">
        <v>130</v>
      </c>
      <c r="B16" s="519">
        <v>9.839357429718888</v>
      </c>
      <c r="C16" s="519">
        <v>0.6283003842417827</v>
      </c>
      <c r="D16" s="519">
        <v>1.1583408853718993</v>
      </c>
      <c r="E16" s="519">
        <v>0.002041839185551453</v>
      </c>
      <c r="F16" s="519">
        <v>7.4939660888395</v>
      </c>
      <c r="G16" s="519">
        <v>6.6386496814135825</v>
      </c>
      <c r="H16" s="519">
        <v>-0.007442694060770805</v>
      </c>
      <c r="I16" s="519">
        <v>-1.0255972926026828</v>
      </c>
      <c r="J16" s="519">
        <v>-0.1245208121704593</v>
      </c>
      <c r="K16" s="519">
        <v>-0.5368448973058833</v>
      </c>
      <c r="L16" s="519">
        <v>4.239415664759221</v>
      </c>
      <c r="M16" s="519">
        <v>7.453773327728058</v>
      </c>
      <c r="N16" s="519">
        <v>2.7467630473224602</v>
      </c>
      <c r="O16" s="519">
        <v>4.130046342806807</v>
      </c>
      <c r="P16" s="547">
        <v>1.958549101640017</v>
      </c>
      <c r="Q16" s="547">
        <v>2.564961816529788</v>
      </c>
      <c r="R16" s="547">
        <v>2.241315798791817</v>
      </c>
      <c r="S16" s="547">
        <v>2.1107938271110385</v>
      </c>
      <c r="T16" s="547">
        <v>2.19206634193813</v>
      </c>
      <c r="U16" s="55"/>
    </row>
    <row r="17" spans="1:21" s="53" customFormat="1" ht="19.5" customHeight="1">
      <c r="A17" s="536" t="s">
        <v>131</v>
      </c>
      <c r="B17" s="519">
        <v>1.8993352326685624</v>
      </c>
      <c r="C17" s="519">
        <v>1.7764302694839529</v>
      </c>
      <c r="D17" s="519">
        <v>-4.94592793859681</v>
      </c>
      <c r="E17" s="519">
        <v>-0.9949390934500144</v>
      </c>
      <c r="F17" s="519">
        <v>-0.2358733754517317</v>
      </c>
      <c r="G17" s="519">
        <v>1.538371335914519</v>
      </c>
      <c r="H17" s="519">
        <v>-0.28868704910514964</v>
      </c>
      <c r="I17" s="519">
        <v>0.6581754027356226</v>
      </c>
      <c r="J17" s="519">
        <v>-0.12229334543735604</v>
      </c>
      <c r="K17" s="519">
        <v>0.08637404891015876</v>
      </c>
      <c r="L17" s="519">
        <v>0.4771471497084576</v>
      </c>
      <c r="M17" s="519">
        <v>1.616501738046324</v>
      </c>
      <c r="N17" s="519">
        <v>0.6196654449526022</v>
      </c>
      <c r="O17" s="519">
        <v>0.2433339104017591</v>
      </c>
      <c r="P17" s="547">
        <v>0.24444294891689822</v>
      </c>
      <c r="Q17" s="547">
        <v>0.30144642631168495</v>
      </c>
      <c r="R17" s="547">
        <v>0.3588217540415144</v>
      </c>
      <c r="S17" s="547">
        <v>0.1900680380812645</v>
      </c>
      <c r="T17" s="547">
        <v>0.24786744858982956</v>
      </c>
      <c r="U17" s="55"/>
    </row>
    <row r="18" spans="1:21" s="53" customFormat="1" ht="19.5" customHeight="1">
      <c r="A18" s="536" t="s">
        <v>132</v>
      </c>
      <c r="B18" s="519">
        <v>0.9009009009009077</v>
      </c>
      <c r="C18" s="519">
        <v>-1.5547844737873078</v>
      </c>
      <c r="D18" s="519">
        <v>-0.7053012012421647</v>
      </c>
      <c r="E18" s="519">
        <v>2.2634195674358466</v>
      </c>
      <c r="F18" s="519">
        <v>2.4296998899117455</v>
      </c>
      <c r="G18" s="519">
        <v>7.331619823959002</v>
      </c>
      <c r="H18" s="519">
        <v>-0.491666646056899</v>
      </c>
      <c r="I18" s="519">
        <v>-0.5938430209775305</v>
      </c>
      <c r="J18" s="519">
        <v>-0.8115777762035492</v>
      </c>
      <c r="K18" s="519">
        <v>0.40221922165916624</v>
      </c>
      <c r="L18" s="519">
        <v>2.970745332131841</v>
      </c>
      <c r="M18" s="519">
        <v>2.469473134194871</v>
      </c>
      <c r="N18" s="519">
        <v>0.7827111641571065</v>
      </c>
      <c r="O18" s="519">
        <v>1.4976633265912085</v>
      </c>
      <c r="P18" s="547">
        <v>1.4124463778242955</v>
      </c>
      <c r="Q18" s="547">
        <v>1.6350921118306445</v>
      </c>
      <c r="R18" s="547">
        <v>1.46717662102607</v>
      </c>
      <c r="S18" s="547">
        <v>1.316365953746086</v>
      </c>
      <c r="T18" s="547">
        <v>1.4181827007959242</v>
      </c>
      <c r="U18" s="55"/>
    </row>
    <row r="19" spans="1:21" s="53" customFormat="1" ht="19.5" customHeight="1">
      <c r="A19" s="536" t="s">
        <v>133</v>
      </c>
      <c r="B19" s="519">
        <v>-2.7833001988071544</v>
      </c>
      <c r="C19" s="519">
        <v>-0.7979624560148721</v>
      </c>
      <c r="D19" s="519">
        <v>-1.6040452545958033</v>
      </c>
      <c r="E19" s="519">
        <v>1.681905635538243</v>
      </c>
      <c r="F19" s="519">
        <v>0.614365448962161</v>
      </c>
      <c r="G19" s="519">
        <v>1.2540307837792142</v>
      </c>
      <c r="H19" s="519">
        <v>1.510515989416433</v>
      </c>
      <c r="I19" s="519">
        <v>1.264903165341451</v>
      </c>
      <c r="J19" s="519">
        <v>-0.4181824473177329</v>
      </c>
      <c r="K19" s="519">
        <v>-1.3845833810150197</v>
      </c>
      <c r="L19" s="519">
        <v>1.4191790590757307</v>
      </c>
      <c r="M19" s="519">
        <v>2.254577556207977</v>
      </c>
      <c r="N19" s="519">
        <v>0.788631514595366</v>
      </c>
      <c r="O19" s="519">
        <v>2.0359606059557223</v>
      </c>
      <c r="P19" s="547">
        <v>3.0031261093297132</v>
      </c>
      <c r="Q19" s="547">
        <v>3.0031261093297132</v>
      </c>
      <c r="R19" s="547">
        <v>2.3261102569679366</v>
      </c>
      <c r="S19" s="547">
        <v>1.7951363956156143</v>
      </c>
      <c r="T19" s="547">
        <v>1.842527505280927</v>
      </c>
      <c r="U19" s="55"/>
    </row>
    <row r="20" spans="1:21" s="53" customFormat="1" ht="19.5" customHeight="1">
      <c r="A20" s="536" t="s">
        <v>134</v>
      </c>
      <c r="B20" s="519">
        <v>2.8901734104046284</v>
      </c>
      <c r="C20" s="519">
        <v>1.2927220312735273</v>
      </c>
      <c r="D20" s="519">
        <v>4.0227861572939645</v>
      </c>
      <c r="E20" s="519">
        <v>4.380938300860834</v>
      </c>
      <c r="F20" s="519">
        <v>1.5357642702217476</v>
      </c>
      <c r="G20" s="519">
        <v>3.9573916268418543</v>
      </c>
      <c r="H20" s="519">
        <v>2.566357983910251</v>
      </c>
      <c r="I20" s="519">
        <v>1.801337568599152</v>
      </c>
      <c r="J20" s="519">
        <v>-0.9176335323106031</v>
      </c>
      <c r="K20" s="519">
        <v>2.6617477305872654</v>
      </c>
      <c r="L20" s="519">
        <v>2.729099126977914</v>
      </c>
      <c r="M20" s="519">
        <v>2.911250206389809</v>
      </c>
      <c r="N20" s="519">
        <v>1.3276644000824689</v>
      </c>
      <c r="O20" s="519">
        <v>1.1259937271225198</v>
      </c>
      <c r="P20" s="547">
        <v>0.6556402679266</v>
      </c>
      <c r="Q20" s="547">
        <v>1.5963471863184537</v>
      </c>
      <c r="R20" s="547">
        <v>1.1259937271225482</v>
      </c>
      <c r="S20" s="547">
        <v>1.0883654503868456</v>
      </c>
      <c r="T20" s="547">
        <v>0.6556402679266142</v>
      </c>
      <c r="U20" s="55"/>
    </row>
    <row r="21" spans="1:21" s="53" customFormat="1" ht="19.5" customHeight="1">
      <c r="A21" s="536" t="s">
        <v>135</v>
      </c>
      <c r="B21" s="519">
        <v>7.586206896551715</v>
      </c>
      <c r="C21" s="519">
        <v>1.3710524530689838</v>
      </c>
      <c r="D21" s="519">
        <v>-3.5946242764752867</v>
      </c>
      <c r="E21" s="519">
        <v>4.869422512237122</v>
      </c>
      <c r="F21" s="519">
        <v>5.375640936613493</v>
      </c>
      <c r="G21" s="519">
        <v>2.1227177508271495</v>
      </c>
      <c r="H21" s="519">
        <v>4.404818681142643</v>
      </c>
      <c r="I21" s="519">
        <v>4.017834007931768</v>
      </c>
      <c r="J21" s="519">
        <v>3.061501315765895</v>
      </c>
      <c r="K21" s="519">
        <v>6.121471423503479</v>
      </c>
      <c r="L21" s="519">
        <v>1.0325739601890547</v>
      </c>
      <c r="M21" s="519">
        <v>5.355331596147607</v>
      </c>
      <c r="N21" s="519">
        <v>4.823756422307483</v>
      </c>
      <c r="O21" s="519">
        <v>4.1328567582844045</v>
      </c>
      <c r="P21" s="547">
        <v>4.3325362535064045</v>
      </c>
      <c r="Q21" s="547">
        <v>4.332536253506419</v>
      </c>
      <c r="R21" s="547">
        <v>4.3325362535064045</v>
      </c>
      <c r="S21" s="547">
        <v>4.332536253506419</v>
      </c>
      <c r="T21" s="547">
        <v>4.13285675828439</v>
      </c>
      <c r="U21" s="55"/>
    </row>
    <row r="22" spans="1:21" s="53" customFormat="1" ht="19.5" customHeight="1">
      <c r="A22" s="536" t="s">
        <v>136</v>
      </c>
      <c r="B22" s="519">
        <v>-0.2873563218390558</v>
      </c>
      <c r="C22" s="519">
        <v>5.842751541027198</v>
      </c>
      <c r="D22" s="519">
        <v>7.635619208861115</v>
      </c>
      <c r="E22" s="519">
        <v>1.1142178843229544</v>
      </c>
      <c r="F22" s="519">
        <v>3.80375308705392</v>
      </c>
      <c r="G22" s="519">
        <v>4.206104403247906</v>
      </c>
      <c r="H22" s="519">
        <v>3.499781694510176</v>
      </c>
      <c r="I22" s="519">
        <v>2.831816163410309</v>
      </c>
      <c r="J22" s="519">
        <v>3.8721959950729143</v>
      </c>
      <c r="K22" s="519">
        <v>4.92528665448944</v>
      </c>
      <c r="L22" s="519">
        <v>-0.17210340071365238</v>
      </c>
      <c r="M22" s="519">
        <v>0.7240804500758884</v>
      </c>
      <c r="N22" s="519">
        <v>0.7353675187677311</v>
      </c>
      <c r="O22" s="519">
        <v>1.5276729302697447</v>
      </c>
      <c r="P22" s="547">
        <v>0.7375743082443051</v>
      </c>
      <c r="Q22" s="547">
        <v>0.7375743082443051</v>
      </c>
      <c r="R22" s="547">
        <v>0.7375743082443051</v>
      </c>
      <c r="S22" s="547">
        <v>0.7375743082443051</v>
      </c>
      <c r="T22" s="547">
        <v>0.7375743082442767</v>
      </c>
      <c r="U22" s="55"/>
    </row>
    <row r="23" spans="1:21" s="53" customFormat="1" ht="19.5" customHeight="1">
      <c r="A23" s="536" t="s">
        <v>137</v>
      </c>
      <c r="B23" s="519">
        <v>2.569593147751604</v>
      </c>
      <c r="C23" s="519">
        <v>2.6516324451295787</v>
      </c>
      <c r="D23" s="519">
        <v>4.175271791147608</v>
      </c>
      <c r="E23" s="519">
        <v>0.8481104934283508</v>
      </c>
      <c r="F23" s="519">
        <v>1.5134312035999642</v>
      </c>
      <c r="G23" s="519">
        <v>1.9224407528714664</v>
      </c>
      <c r="H23" s="519">
        <v>1.363538828670059</v>
      </c>
      <c r="I23" s="519">
        <v>1.739573100101154</v>
      </c>
      <c r="J23" s="519">
        <v>1.4556856273900678</v>
      </c>
      <c r="K23" s="519">
        <v>1.5761841578998599</v>
      </c>
      <c r="L23" s="519">
        <v>2.25011988979071</v>
      </c>
      <c r="M23" s="519">
        <v>1.124182406847396</v>
      </c>
      <c r="N23" s="519">
        <v>1.3279586858383539</v>
      </c>
      <c r="O23" s="519">
        <v>1.4269117704924525</v>
      </c>
      <c r="P23" s="547">
        <v>1.4269117704924525</v>
      </c>
      <c r="Q23" s="547">
        <v>1.4269117704924525</v>
      </c>
      <c r="R23" s="547">
        <v>1.4269117704924525</v>
      </c>
      <c r="S23" s="547">
        <v>1.426911770492481</v>
      </c>
      <c r="T23" s="547">
        <v>1.4269117704924525</v>
      </c>
      <c r="U23" s="55"/>
    </row>
    <row r="24" spans="1:21" s="53" customFormat="1" ht="19.5" customHeight="1">
      <c r="A24" s="536" t="s">
        <v>138</v>
      </c>
      <c r="B24" s="519">
        <v>1.3921113689095108</v>
      </c>
      <c r="C24" s="519">
        <v>-0.6309422669183107</v>
      </c>
      <c r="D24" s="519">
        <v>-1.6655113826319905</v>
      </c>
      <c r="E24" s="519">
        <v>-0.4033288006956042</v>
      </c>
      <c r="F24" s="519">
        <v>3.8694777708029306</v>
      </c>
      <c r="G24" s="519">
        <v>0.5128460613826888</v>
      </c>
      <c r="H24" s="519">
        <v>1.667716076965803</v>
      </c>
      <c r="I24" s="519">
        <v>2.2968030220040845</v>
      </c>
      <c r="J24" s="519">
        <v>2.4252307321749385</v>
      </c>
      <c r="K24" s="519">
        <v>2.898345777211418</v>
      </c>
      <c r="L24" s="519">
        <v>2.747168912222506</v>
      </c>
      <c r="M24" s="519">
        <v>2.025634248294054</v>
      </c>
      <c r="N24" s="519">
        <v>1.7768382231928825</v>
      </c>
      <c r="O24" s="519">
        <v>1.9748476360784935</v>
      </c>
      <c r="P24" s="547">
        <v>2.4698711682924284</v>
      </c>
      <c r="Q24" s="547">
        <v>2.96489470050642</v>
      </c>
      <c r="R24" s="547">
        <v>3.446750606763487</v>
      </c>
      <c r="S24" s="547">
        <v>3.412395973627838</v>
      </c>
      <c r="T24" s="547">
        <v>3.456849086820668</v>
      </c>
      <c r="U24" s="55"/>
    </row>
    <row r="25" spans="1:21" s="53" customFormat="1" ht="19.5" customHeight="1">
      <c r="A25" s="536" t="s">
        <v>139</v>
      </c>
      <c r="B25" s="519">
        <v>1.8248175182481674</v>
      </c>
      <c r="C25" s="519">
        <v>2.7259753619197653</v>
      </c>
      <c r="D25" s="519">
        <v>-3.5541723608122453</v>
      </c>
      <c r="E25" s="519">
        <v>3.350126612793062</v>
      </c>
      <c r="F25" s="519">
        <v>27.232591975520776</v>
      </c>
      <c r="G25" s="519">
        <v>-5.413195648616366</v>
      </c>
      <c r="H25" s="519">
        <v>1.0153433713772557</v>
      </c>
      <c r="I25" s="519">
        <v>-6.028421788549167</v>
      </c>
      <c r="J25" s="519">
        <v>1.6301566178728706</v>
      </c>
      <c r="K25" s="519">
        <v>0.743459320625476</v>
      </c>
      <c r="L25" s="519">
        <v>1.9515121005220522</v>
      </c>
      <c r="M25" s="519">
        <v>4.071093464963241</v>
      </c>
      <c r="N25" s="519">
        <v>1.269278104293619</v>
      </c>
      <c r="O25" s="519">
        <v>2.279381816332787</v>
      </c>
      <c r="P25" s="547">
        <v>2.1996667788505135</v>
      </c>
      <c r="Q25" s="547">
        <v>2.4120647364976833</v>
      </c>
      <c r="R25" s="547">
        <v>2.419272804139112</v>
      </c>
      <c r="S25" s="547">
        <v>2.300213185782198</v>
      </c>
      <c r="T25" s="547">
        <v>2.296300484643041</v>
      </c>
      <c r="U25" s="55"/>
    </row>
    <row r="26" spans="1:21" s="53" customFormat="1" ht="19.5" customHeight="1">
      <c r="A26" s="536" t="s">
        <v>140</v>
      </c>
      <c r="B26" s="555" t="s">
        <v>175</v>
      </c>
      <c r="C26" s="519">
        <v>7.288135593220304</v>
      </c>
      <c r="D26" s="519">
        <v>7.288135593220375</v>
      </c>
      <c r="E26" s="519">
        <v>7.33517065931737</v>
      </c>
      <c r="F26" s="519">
        <v>7.564684969385738</v>
      </c>
      <c r="G26" s="519">
        <v>11.072346676459802</v>
      </c>
      <c r="H26" s="519">
        <v>12.233427012729365</v>
      </c>
      <c r="I26" s="519">
        <v>-10.34025629695094</v>
      </c>
      <c r="J26" s="519">
        <v>-34.12189912929193</v>
      </c>
      <c r="K26" s="519">
        <v>-8.079800498753116</v>
      </c>
      <c r="L26" s="519">
        <v>5.941399891481282</v>
      </c>
      <c r="M26" s="519">
        <v>-3.533930857874509</v>
      </c>
      <c r="N26" s="519">
        <v>0.4506612696285828</v>
      </c>
      <c r="O26" s="519">
        <v>0.5747423296444936</v>
      </c>
      <c r="P26" s="547">
        <v>0.5747423296444509</v>
      </c>
      <c r="Q26" s="547">
        <v>0.5747423296444794</v>
      </c>
      <c r="R26" s="547">
        <v>0.5747423296444794</v>
      </c>
      <c r="S26" s="547">
        <v>0.5747423296444794</v>
      </c>
      <c r="T26" s="547">
        <v>0.5747423296444794</v>
      </c>
      <c r="U26" s="55"/>
    </row>
    <row r="27" spans="1:21" s="53" customFormat="1" ht="19.5" customHeight="1">
      <c r="A27" s="508"/>
      <c r="B27" s="518"/>
      <c r="C27" s="518"/>
      <c r="D27" s="518"/>
      <c r="E27" s="518"/>
      <c r="F27" s="518"/>
      <c r="G27" s="518"/>
      <c r="H27" s="518"/>
      <c r="I27" s="518"/>
      <c r="J27" s="550"/>
      <c r="K27" s="550"/>
      <c r="L27" s="550"/>
      <c r="M27" s="550"/>
      <c r="N27" s="550"/>
      <c r="O27" s="550"/>
      <c r="P27" s="551"/>
      <c r="Q27" s="551"/>
      <c r="R27" s="551"/>
      <c r="S27" s="551"/>
      <c r="T27" s="551"/>
      <c r="U27" s="55"/>
    </row>
    <row r="28" spans="1:21" s="53" customFormat="1" ht="15" customHeight="1">
      <c r="A28" s="552" t="s">
        <v>201</v>
      </c>
      <c r="B28" s="60"/>
      <c r="C28" s="60"/>
      <c r="D28" s="60"/>
      <c r="E28" s="60"/>
      <c r="F28" s="60"/>
      <c r="G28" s="60"/>
      <c r="H28" s="60"/>
      <c r="I28" s="60"/>
      <c r="J28" s="58"/>
      <c r="K28" s="58"/>
      <c r="L28" s="58"/>
      <c r="M28" s="57"/>
      <c r="N28" s="57"/>
      <c r="P28" s="55"/>
      <c r="Q28" s="55"/>
      <c r="R28" s="55"/>
      <c r="S28" s="55"/>
      <c r="T28" s="55"/>
      <c r="U28" s="55"/>
    </row>
    <row r="29" spans="1:21" s="53" customFormat="1" ht="15" customHeight="1">
      <c r="A29" s="100" t="s">
        <v>141</v>
      </c>
      <c r="B29" s="99"/>
      <c r="C29" s="99"/>
      <c r="D29" s="99"/>
      <c r="E29" s="99"/>
      <c r="F29" s="59"/>
      <c r="G29" s="59"/>
      <c r="H29" s="59"/>
      <c r="I29" s="59"/>
      <c r="J29" s="58"/>
      <c r="K29" s="58"/>
      <c r="L29" s="58"/>
      <c r="M29" s="57"/>
      <c r="N29" s="57"/>
      <c r="P29" s="55"/>
      <c r="Q29" s="55"/>
      <c r="R29" s="55"/>
      <c r="S29" s="55"/>
      <c r="T29" s="55"/>
      <c r="U29" s="55"/>
    </row>
    <row r="30" spans="1:21" s="53" customFormat="1" ht="15" customHeight="1">
      <c r="A30" s="100" t="s">
        <v>142</v>
      </c>
      <c r="B30" s="99"/>
      <c r="C30" s="99"/>
      <c r="D30" s="99"/>
      <c r="E30" s="99"/>
      <c r="F30" s="59"/>
      <c r="G30" s="59"/>
      <c r="H30" s="59"/>
      <c r="I30" s="59"/>
      <c r="J30" s="58"/>
      <c r="K30" s="58"/>
      <c r="L30" s="58"/>
      <c r="M30" s="57"/>
      <c r="N30" s="57"/>
      <c r="P30" s="55"/>
      <c r="Q30" s="55"/>
      <c r="R30" s="55"/>
      <c r="S30" s="55"/>
      <c r="T30" s="55"/>
      <c r="U30" s="55"/>
    </row>
    <row r="31" spans="1:21" s="53" customFormat="1" ht="15" customHeight="1">
      <c r="A31" s="100" t="s">
        <v>217</v>
      </c>
      <c r="B31" s="99"/>
      <c r="C31" s="99"/>
      <c r="D31" s="99"/>
      <c r="E31" s="99"/>
      <c r="F31" s="59"/>
      <c r="G31" s="59"/>
      <c r="H31" s="59"/>
      <c r="I31" s="59"/>
      <c r="J31" s="58"/>
      <c r="K31" s="58"/>
      <c r="L31" s="58"/>
      <c r="M31" s="57"/>
      <c r="N31" s="57"/>
      <c r="P31" s="55"/>
      <c r="Q31" s="55"/>
      <c r="R31" s="55"/>
      <c r="S31" s="55"/>
      <c r="T31" s="55"/>
      <c r="U31" s="55"/>
    </row>
    <row r="32" spans="1:21" s="53" customFormat="1" ht="9.75" customHeight="1">
      <c r="A32" s="103"/>
      <c r="B32" s="59"/>
      <c r="C32" s="59"/>
      <c r="D32" s="59"/>
      <c r="E32" s="59"/>
      <c r="F32" s="59"/>
      <c r="G32" s="59"/>
      <c r="H32" s="59"/>
      <c r="I32" s="59"/>
      <c r="J32" s="58"/>
      <c r="K32" s="58"/>
      <c r="L32" s="58"/>
      <c r="M32" s="57"/>
      <c r="N32" s="57"/>
      <c r="P32" s="55"/>
      <c r="Q32" s="55"/>
      <c r="R32" s="55"/>
      <c r="S32" s="55"/>
      <c r="T32" s="55"/>
      <c r="U32" s="55"/>
    </row>
    <row r="33" spans="16:21" ht="12.75">
      <c r="P33" s="202"/>
      <c r="Q33" s="202"/>
      <c r="R33" s="202"/>
      <c r="S33" s="202"/>
      <c r="T33" s="202"/>
      <c r="U33" s="202"/>
    </row>
    <row r="34" spans="16:21" ht="12.75">
      <c r="P34" s="202"/>
      <c r="Q34" s="202"/>
      <c r="R34" s="202"/>
      <c r="S34" s="202"/>
      <c r="T34" s="202"/>
      <c r="U34" s="202"/>
    </row>
    <row r="35" spans="16:21" ht="12.75">
      <c r="P35" s="202"/>
      <c r="Q35" s="202"/>
      <c r="R35" s="202"/>
      <c r="S35" s="202"/>
      <c r="T35" s="202"/>
      <c r="U35" s="202"/>
    </row>
  </sheetData>
  <printOptions/>
  <pageMargins left="0.7480314960629921" right="0.5511811023622047" top="0.5905511811023623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workbookViewId="0" topLeftCell="A1">
      <selection activeCell="A17" sqref="A17"/>
    </sheetView>
  </sheetViews>
  <sheetFormatPr defaultColWidth="9.00390625" defaultRowHeight="12"/>
  <cols>
    <col min="1" max="1" width="101.125" style="0" customWidth="1"/>
    <col min="2" max="6" width="25.75390625" style="0" customWidth="1"/>
  </cols>
  <sheetData>
    <row r="1" ht="17.25">
      <c r="A1" s="590" t="s">
        <v>283</v>
      </c>
    </row>
    <row r="2" ht="13.5">
      <c r="A2" s="600"/>
    </row>
    <row r="3" spans="1:7" ht="22.5" customHeight="1">
      <c r="A3" s="609"/>
      <c r="B3" s="610" t="s">
        <v>252</v>
      </c>
      <c r="C3" s="611" t="s">
        <v>253</v>
      </c>
      <c r="D3" s="610" t="s">
        <v>254</v>
      </c>
      <c r="E3" s="611" t="s">
        <v>255</v>
      </c>
      <c r="F3" s="610" t="s">
        <v>256</v>
      </c>
      <c r="G3" s="269"/>
    </row>
    <row r="4" spans="1:7" ht="19.5" customHeight="1">
      <c r="A4" s="603" t="s">
        <v>257</v>
      </c>
      <c r="B4" s="607">
        <v>1.001</v>
      </c>
      <c r="C4" s="602">
        <v>1.004</v>
      </c>
      <c r="D4" s="607">
        <v>1.006</v>
      </c>
      <c r="E4" s="602">
        <v>1.003</v>
      </c>
      <c r="F4" s="607">
        <v>1.004</v>
      </c>
      <c r="G4" s="269"/>
    </row>
    <row r="5" spans="1:7" ht="19.5" customHeight="1">
      <c r="A5" s="604" t="s">
        <v>258</v>
      </c>
      <c r="B5" s="607">
        <v>1.009</v>
      </c>
      <c r="C5" s="602">
        <v>0.994</v>
      </c>
      <c r="D5" s="607">
        <v>1.016</v>
      </c>
      <c r="E5" s="602">
        <v>1.007</v>
      </c>
      <c r="F5" s="607">
        <v>1.007</v>
      </c>
      <c r="G5" s="269"/>
    </row>
    <row r="6" spans="1:7" ht="19.5" customHeight="1">
      <c r="A6" s="604" t="s">
        <v>259</v>
      </c>
      <c r="B6" s="607">
        <v>1.028</v>
      </c>
      <c r="C6" s="602">
        <v>1.018</v>
      </c>
      <c r="D6" s="607">
        <v>0.986</v>
      </c>
      <c r="E6" s="602">
        <v>1.01</v>
      </c>
      <c r="F6" s="607">
        <v>1.011</v>
      </c>
      <c r="G6" s="269"/>
    </row>
    <row r="7" spans="1:7" ht="19.5" customHeight="1">
      <c r="A7" s="604" t="s">
        <v>260</v>
      </c>
      <c r="B7" s="607">
        <v>0.998</v>
      </c>
      <c r="C7" s="602">
        <v>1.008</v>
      </c>
      <c r="D7" s="607">
        <v>1.006</v>
      </c>
      <c r="E7" s="602">
        <v>1.001</v>
      </c>
      <c r="F7" s="607">
        <v>1.003</v>
      </c>
      <c r="G7" s="269"/>
    </row>
    <row r="8" spans="1:7" ht="19.5" customHeight="1">
      <c r="A8" s="604" t="s">
        <v>261</v>
      </c>
      <c r="B8" s="607">
        <v>1</v>
      </c>
      <c r="C8" s="602">
        <v>0.998</v>
      </c>
      <c r="D8" s="607">
        <v>1.004</v>
      </c>
      <c r="E8" s="602">
        <v>0.985</v>
      </c>
      <c r="F8" s="607">
        <v>0.997</v>
      </c>
      <c r="G8" s="269"/>
    </row>
    <row r="9" spans="1:7" ht="19.5" customHeight="1">
      <c r="A9" s="604" t="s">
        <v>286</v>
      </c>
      <c r="B9" s="607">
        <v>1</v>
      </c>
      <c r="C9" s="602">
        <v>0.999</v>
      </c>
      <c r="D9" s="607">
        <v>1.001</v>
      </c>
      <c r="E9" s="602">
        <v>0.973</v>
      </c>
      <c r="F9" s="607">
        <v>0.993</v>
      </c>
      <c r="G9" s="269"/>
    </row>
    <row r="10" spans="1:7" ht="18" customHeight="1">
      <c r="A10" s="714" t="s">
        <v>287</v>
      </c>
      <c r="B10" s="715">
        <v>0.998</v>
      </c>
      <c r="C10" s="717">
        <v>1</v>
      </c>
      <c r="D10" s="715">
        <v>1.004</v>
      </c>
      <c r="E10" s="717">
        <v>0.999</v>
      </c>
      <c r="F10" s="715">
        <v>1</v>
      </c>
      <c r="G10" s="269"/>
    </row>
    <row r="11" spans="1:7" ht="19.5" customHeight="1" hidden="1">
      <c r="A11" s="714"/>
      <c r="B11" s="715"/>
      <c r="C11" s="717"/>
      <c r="D11" s="715"/>
      <c r="E11" s="717"/>
      <c r="F11" s="715"/>
      <c r="G11" s="269"/>
    </row>
    <row r="12" spans="1:7" ht="18" customHeight="1">
      <c r="A12" s="713" t="s">
        <v>288</v>
      </c>
      <c r="B12" s="715">
        <v>1.01</v>
      </c>
      <c r="C12" s="717">
        <v>1</v>
      </c>
      <c r="D12" s="715">
        <v>1.005</v>
      </c>
      <c r="E12" s="717">
        <v>0.98</v>
      </c>
      <c r="F12" s="715">
        <v>0.998</v>
      </c>
      <c r="G12" s="269"/>
    </row>
    <row r="13" spans="1:7" ht="19.5" customHeight="1" hidden="1">
      <c r="A13" s="713"/>
      <c r="B13" s="715"/>
      <c r="C13" s="717"/>
      <c r="D13" s="715"/>
      <c r="E13" s="717"/>
      <c r="F13" s="715"/>
      <c r="G13" s="269"/>
    </row>
    <row r="14" spans="1:7" ht="19.5" customHeight="1">
      <c r="A14" s="604" t="s">
        <v>289</v>
      </c>
      <c r="B14" s="607">
        <v>0.998</v>
      </c>
      <c r="C14" s="602">
        <v>1.001</v>
      </c>
      <c r="D14" s="607">
        <v>0.999</v>
      </c>
      <c r="E14" s="602">
        <v>1.001</v>
      </c>
      <c r="F14" s="607">
        <v>1</v>
      </c>
      <c r="G14" s="269"/>
    </row>
    <row r="15" spans="1:7" ht="19.5" customHeight="1">
      <c r="A15" s="604" t="s">
        <v>290</v>
      </c>
      <c r="B15" s="607">
        <v>1.002</v>
      </c>
      <c r="C15" s="602">
        <v>1.001</v>
      </c>
      <c r="D15" s="607">
        <v>1.004</v>
      </c>
      <c r="E15" s="602">
        <v>0.994</v>
      </c>
      <c r="F15" s="607">
        <v>1</v>
      </c>
      <c r="G15" s="269"/>
    </row>
    <row r="16" spans="1:7" ht="19.5" customHeight="1">
      <c r="A16" s="693" t="s">
        <v>341</v>
      </c>
      <c r="B16" s="607">
        <v>1</v>
      </c>
      <c r="C16" s="602">
        <v>1.001</v>
      </c>
      <c r="D16" s="607">
        <v>1</v>
      </c>
      <c r="E16" s="602">
        <v>0.989</v>
      </c>
      <c r="F16" s="607">
        <v>0.997</v>
      </c>
      <c r="G16" s="269"/>
    </row>
    <row r="17" spans="1:7" ht="19.5" customHeight="1">
      <c r="A17" s="693" t="s">
        <v>342</v>
      </c>
      <c r="B17" s="607">
        <v>1.003</v>
      </c>
      <c r="C17" s="602">
        <v>1</v>
      </c>
      <c r="D17" s="607">
        <v>0.999</v>
      </c>
      <c r="E17" s="602">
        <v>1.004</v>
      </c>
      <c r="F17" s="607">
        <v>1.001</v>
      </c>
      <c r="G17" s="269"/>
    </row>
    <row r="18" spans="1:7" ht="19.5" customHeight="1">
      <c r="A18" s="604" t="s">
        <v>291</v>
      </c>
      <c r="B18" s="607">
        <v>1.005</v>
      </c>
      <c r="C18" s="602">
        <v>1</v>
      </c>
      <c r="D18" s="607">
        <v>0.998</v>
      </c>
      <c r="E18" s="602">
        <v>0.9</v>
      </c>
      <c r="F18" s="607">
        <v>0.976</v>
      </c>
      <c r="G18" s="269"/>
    </row>
    <row r="19" spans="1:7" ht="19.5" customHeight="1">
      <c r="A19" s="714" t="s">
        <v>292</v>
      </c>
      <c r="B19" s="715">
        <v>0.999</v>
      </c>
      <c r="C19" s="717">
        <v>1.001</v>
      </c>
      <c r="D19" s="715">
        <v>1</v>
      </c>
      <c r="E19" s="717">
        <v>1.01</v>
      </c>
      <c r="F19" s="715">
        <v>1.002</v>
      </c>
      <c r="G19" s="269"/>
    </row>
    <row r="20" spans="1:7" ht="0.75" customHeight="1">
      <c r="A20" s="714"/>
      <c r="B20" s="715"/>
      <c r="C20" s="717"/>
      <c r="D20" s="715"/>
      <c r="E20" s="717"/>
      <c r="F20" s="715"/>
      <c r="G20" s="269"/>
    </row>
    <row r="21" spans="1:7" ht="19.5" customHeight="1">
      <c r="A21" s="604" t="s">
        <v>293</v>
      </c>
      <c r="B21" s="607">
        <v>1.002</v>
      </c>
      <c r="C21" s="602">
        <v>1.004</v>
      </c>
      <c r="D21" s="607">
        <v>1.002</v>
      </c>
      <c r="E21" s="602">
        <v>1</v>
      </c>
      <c r="F21" s="607">
        <v>1.002</v>
      </c>
      <c r="G21" s="269"/>
    </row>
    <row r="22" spans="1:7" ht="18.75" customHeight="1">
      <c r="A22" s="716" t="s">
        <v>294</v>
      </c>
      <c r="B22" s="715">
        <v>1.001</v>
      </c>
      <c r="C22" s="717">
        <v>1</v>
      </c>
      <c r="D22" s="715">
        <v>1</v>
      </c>
      <c r="E22" s="717">
        <v>1.001</v>
      </c>
      <c r="F22" s="715">
        <v>1</v>
      </c>
      <c r="G22" s="269"/>
    </row>
    <row r="23" spans="1:7" ht="19.5" customHeight="1" hidden="1">
      <c r="A23" s="716"/>
      <c r="B23" s="715"/>
      <c r="C23" s="717"/>
      <c r="D23" s="715"/>
      <c r="E23" s="717"/>
      <c r="F23" s="715"/>
      <c r="G23" s="269"/>
    </row>
    <row r="24" spans="1:7" ht="19.5" customHeight="1">
      <c r="A24" s="604" t="s">
        <v>295</v>
      </c>
      <c r="B24" s="607">
        <v>0.997</v>
      </c>
      <c r="C24" s="602">
        <v>0.999</v>
      </c>
      <c r="D24" s="607">
        <v>1.007</v>
      </c>
      <c r="E24" s="602">
        <v>0.999</v>
      </c>
      <c r="F24" s="607">
        <v>1</v>
      </c>
      <c r="G24" s="269"/>
    </row>
    <row r="25" spans="1:7" ht="19.5" customHeight="1">
      <c r="A25" s="604" t="s">
        <v>296</v>
      </c>
      <c r="B25" s="607">
        <v>1</v>
      </c>
      <c r="C25" s="602">
        <v>1.001</v>
      </c>
      <c r="D25" s="607">
        <v>0.999</v>
      </c>
      <c r="E25" s="602">
        <v>0.983</v>
      </c>
      <c r="F25" s="607">
        <v>0.996</v>
      </c>
      <c r="G25" s="269"/>
    </row>
    <row r="26" spans="1:7" ht="18" customHeight="1">
      <c r="A26" s="714" t="s">
        <v>297</v>
      </c>
      <c r="B26" s="715">
        <v>1</v>
      </c>
      <c r="C26" s="717">
        <v>1</v>
      </c>
      <c r="D26" s="715">
        <v>1</v>
      </c>
      <c r="E26" s="717">
        <v>1.009</v>
      </c>
      <c r="F26" s="715">
        <v>1.002</v>
      </c>
      <c r="G26" s="269"/>
    </row>
    <row r="27" spans="1:7" ht="19.5" customHeight="1" hidden="1">
      <c r="A27" s="714"/>
      <c r="B27" s="715"/>
      <c r="C27" s="717"/>
      <c r="D27" s="715"/>
      <c r="E27" s="717"/>
      <c r="F27" s="715"/>
      <c r="G27" s="269"/>
    </row>
    <row r="28" spans="1:7" ht="19.5" customHeight="1">
      <c r="A28" s="604" t="s">
        <v>298</v>
      </c>
      <c r="B28" s="607">
        <v>1</v>
      </c>
      <c r="C28" s="602">
        <v>1.001</v>
      </c>
      <c r="D28" s="607">
        <v>1</v>
      </c>
      <c r="E28" s="602">
        <v>0.992</v>
      </c>
      <c r="F28" s="607">
        <v>0.998</v>
      </c>
      <c r="G28" s="269"/>
    </row>
    <row r="29" spans="1:7" ht="19.5" customHeight="1">
      <c r="A29" s="604" t="s">
        <v>299</v>
      </c>
      <c r="B29" s="607">
        <v>0.997</v>
      </c>
      <c r="C29" s="602">
        <v>1</v>
      </c>
      <c r="D29" s="607">
        <v>0.999</v>
      </c>
      <c r="E29" s="602">
        <v>0.967</v>
      </c>
      <c r="F29" s="607">
        <v>0.991</v>
      </c>
      <c r="G29" s="269"/>
    </row>
    <row r="30" spans="1:7" ht="19.5" customHeight="1">
      <c r="A30" s="604" t="s">
        <v>300</v>
      </c>
      <c r="B30" s="607">
        <v>1.004</v>
      </c>
      <c r="C30" s="602">
        <v>0.999</v>
      </c>
      <c r="D30" s="607">
        <v>0.998</v>
      </c>
      <c r="E30" s="602">
        <v>1.007</v>
      </c>
      <c r="F30" s="607">
        <v>1.002</v>
      </c>
      <c r="G30" s="269"/>
    </row>
    <row r="31" spans="1:7" ht="18.75" customHeight="1">
      <c r="A31" s="713" t="s">
        <v>301</v>
      </c>
      <c r="B31" s="715">
        <v>1.003</v>
      </c>
      <c r="C31" s="717">
        <v>1.003</v>
      </c>
      <c r="D31" s="715">
        <v>1.007</v>
      </c>
      <c r="E31" s="717">
        <v>1.012</v>
      </c>
      <c r="F31" s="715">
        <v>1.006</v>
      </c>
      <c r="G31" s="269"/>
    </row>
    <row r="32" spans="1:7" ht="19.5" customHeight="1" hidden="1">
      <c r="A32" s="713"/>
      <c r="B32" s="715"/>
      <c r="C32" s="717"/>
      <c r="D32" s="715"/>
      <c r="E32" s="717"/>
      <c r="F32" s="715"/>
      <c r="G32" s="269"/>
    </row>
    <row r="33" spans="1:7" ht="19.5" customHeight="1">
      <c r="A33" s="604" t="s">
        <v>262</v>
      </c>
      <c r="B33" s="607">
        <v>1.002</v>
      </c>
      <c r="C33" s="602">
        <v>1</v>
      </c>
      <c r="D33" s="607">
        <v>1.001</v>
      </c>
      <c r="E33" s="602">
        <v>1.002</v>
      </c>
      <c r="F33" s="607">
        <v>1.001</v>
      </c>
      <c r="G33" s="269"/>
    </row>
    <row r="34" spans="1:7" ht="19.5" customHeight="1">
      <c r="A34" s="604" t="s">
        <v>263</v>
      </c>
      <c r="B34" s="607">
        <v>1.002</v>
      </c>
      <c r="C34" s="602">
        <v>0.999</v>
      </c>
      <c r="D34" s="607">
        <v>1.013</v>
      </c>
      <c r="E34" s="602">
        <v>1.025</v>
      </c>
      <c r="F34" s="607">
        <v>1.01</v>
      </c>
      <c r="G34" s="269"/>
    </row>
    <row r="35" spans="1:7" ht="19.5" customHeight="1">
      <c r="A35" s="604" t="s">
        <v>264</v>
      </c>
      <c r="B35" s="607">
        <v>1.001</v>
      </c>
      <c r="C35" s="602">
        <v>0.993</v>
      </c>
      <c r="D35" s="607">
        <v>1.009</v>
      </c>
      <c r="E35" s="602">
        <v>0.998</v>
      </c>
      <c r="F35" s="607">
        <v>1</v>
      </c>
      <c r="G35" s="269"/>
    </row>
    <row r="36" spans="1:7" ht="19.5" customHeight="1">
      <c r="A36" s="604" t="s">
        <v>265</v>
      </c>
      <c r="B36" s="607">
        <v>0.999</v>
      </c>
      <c r="C36" s="602">
        <v>1.001</v>
      </c>
      <c r="D36" s="607">
        <v>0.998</v>
      </c>
      <c r="E36" s="602">
        <v>1.004</v>
      </c>
      <c r="F36" s="607">
        <v>1.001</v>
      </c>
      <c r="G36" s="269"/>
    </row>
    <row r="37" spans="1:7" ht="19.5" customHeight="1">
      <c r="A37" s="604" t="s">
        <v>266</v>
      </c>
      <c r="B37" s="607">
        <v>1.001</v>
      </c>
      <c r="C37" s="602">
        <v>1</v>
      </c>
      <c r="D37" s="607">
        <v>0.996</v>
      </c>
      <c r="E37" s="602">
        <v>0.999</v>
      </c>
      <c r="F37" s="607">
        <v>0.999</v>
      </c>
      <c r="G37" s="269"/>
    </row>
    <row r="38" spans="1:7" ht="19.5" customHeight="1">
      <c r="A38" s="604" t="s">
        <v>267</v>
      </c>
      <c r="B38" s="607">
        <v>1</v>
      </c>
      <c r="C38" s="602">
        <v>1.011</v>
      </c>
      <c r="D38" s="607">
        <v>0.999</v>
      </c>
      <c r="E38" s="602">
        <v>1.032</v>
      </c>
      <c r="F38" s="607">
        <v>1.01</v>
      </c>
      <c r="G38" s="269"/>
    </row>
    <row r="39" spans="1:7" ht="19.5" customHeight="1">
      <c r="A39" s="604" t="s">
        <v>268</v>
      </c>
      <c r="B39" s="607">
        <v>0.998</v>
      </c>
      <c r="C39" s="602">
        <v>1.019</v>
      </c>
      <c r="D39" s="607">
        <v>0.998</v>
      </c>
      <c r="E39" s="602">
        <v>1.005</v>
      </c>
      <c r="F39" s="607">
        <v>1.005</v>
      </c>
      <c r="G39" s="269"/>
    </row>
    <row r="40" spans="1:7" ht="17.25" customHeight="1">
      <c r="A40" s="713" t="s">
        <v>274</v>
      </c>
      <c r="B40" s="715">
        <v>1.007</v>
      </c>
      <c r="C40" s="717">
        <v>1.017</v>
      </c>
      <c r="D40" s="715">
        <v>1.02</v>
      </c>
      <c r="E40" s="717">
        <v>1.014</v>
      </c>
      <c r="F40" s="715">
        <v>1.014</v>
      </c>
      <c r="G40" s="269"/>
    </row>
    <row r="41" spans="1:7" ht="19.5" customHeight="1" hidden="1">
      <c r="A41" s="713"/>
      <c r="B41" s="715"/>
      <c r="C41" s="717"/>
      <c r="D41" s="715"/>
      <c r="E41" s="717"/>
      <c r="F41" s="715"/>
      <c r="G41" s="269"/>
    </row>
    <row r="42" spans="1:7" ht="19.5" customHeight="1">
      <c r="A42" s="604" t="s">
        <v>269</v>
      </c>
      <c r="B42" s="607">
        <v>1.005</v>
      </c>
      <c r="C42" s="602">
        <v>1.01</v>
      </c>
      <c r="D42" s="607">
        <v>1.007</v>
      </c>
      <c r="E42" s="602">
        <v>1.004</v>
      </c>
      <c r="F42" s="607">
        <v>1.007</v>
      </c>
      <c r="G42" s="269"/>
    </row>
    <row r="43" spans="1:7" ht="19.5" customHeight="1">
      <c r="A43" s="604" t="s">
        <v>270</v>
      </c>
      <c r="B43" s="607">
        <v>1.001</v>
      </c>
      <c r="C43" s="602">
        <v>1.013</v>
      </c>
      <c r="D43" s="607">
        <v>1.004</v>
      </c>
      <c r="E43" s="602">
        <v>1.016</v>
      </c>
      <c r="F43" s="607">
        <v>1.008</v>
      </c>
      <c r="G43" s="269"/>
    </row>
    <row r="44" spans="1:7" ht="19.5" customHeight="1">
      <c r="A44" s="604" t="s">
        <v>271</v>
      </c>
      <c r="B44" s="607">
        <v>1.004</v>
      </c>
      <c r="C44" s="602">
        <v>1.007</v>
      </c>
      <c r="D44" s="607">
        <v>1</v>
      </c>
      <c r="E44" s="602">
        <v>1.018</v>
      </c>
      <c r="F44" s="607">
        <v>1.007</v>
      </c>
      <c r="G44" s="269"/>
    </row>
    <row r="45" spans="1:7" ht="19.5" customHeight="1">
      <c r="A45" s="605" t="s">
        <v>272</v>
      </c>
      <c r="B45" s="608">
        <v>1</v>
      </c>
      <c r="C45" s="606">
        <v>1</v>
      </c>
      <c r="D45" s="608">
        <v>1</v>
      </c>
      <c r="E45" s="606">
        <v>1</v>
      </c>
      <c r="F45" s="608">
        <v>1</v>
      </c>
      <c r="G45" s="269"/>
    </row>
    <row r="46" ht="19.5" customHeight="1">
      <c r="A46" s="601" t="s">
        <v>273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42">
    <mergeCell ref="F10:F11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D26:D27"/>
    <mergeCell ref="E26:E27"/>
    <mergeCell ref="D19:D20"/>
    <mergeCell ref="E19:E20"/>
    <mergeCell ref="F19:F20"/>
    <mergeCell ref="B22:B23"/>
    <mergeCell ref="C22:C23"/>
    <mergeCell ref="D22:D23"/>
    <mergeCell ref="E22:E23"/>
    <mergeCell ref="F22:F23"/>
    <mergeCell ref="B19:B20"/>
    <mergeCell ref="C19:C20"/>
    <mergeCell ref="D40:D41"/>
    <mergeCell ref="E40:E41"/>
    <mergeCell ref="F26:F27"/>
    <mergeCell ref="B31:B32"/>
    <mergeCell ref="C31:C32"/>
    <mergeCell ref="D31:D32"/>
    <mergeCell ref="E31:E32"/>
    <mergeCell ref="F31:F32"/>
    <mergeCell ref="B26:B27"/>
    <mergeCell ref="C26:C27"/>
    <mergeCell ref="A12:A13"/>
    <mergeCell ref="A10:A11"/>
    <mergeCell ref="F40:F41"/>
    <mergeCell ref="A19:A20"/>
    <mergeCell ref="A22:A23"/>
    <mergeCell ref="A26:A27"/>
    <mergeCell ref="A31:A32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75" zoomScaleNormal="75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" sqref="L2"/>
    </sheetView>
  </sheetViews>
  <sheetFormatPr defaultColWidth="9.00390625" defaultRowHeight="12"/>
  <cols>
    <col min="1" max="1" width="51.375" style="1" customWidth="1"/>
    <col min="2" max="20" width="11.75390625" style="1" customWidth="1"/>
    <col min="21" max="16384" width="9.125" style="1" customWidth="1"/>
  </cols>
  <sheetData>
    <row r="1" spans="1:20" ht="23.25" customHeight="1">
      <c r="A1" s="250" t="s">
        <v>340</v>
      </c>
      <c r="B1" s="149"/>
      <c r="C1" s="150"/>
      <c r="D1" s="151"/>
      <c r="E1" s="152"/>
      <c r="F1" s="152"/>
      <c r="G1" s="152"/>
      <c r="H1" s="152"/>
      <c r="I1" s="152"/>
      <c r="J1" s="152"/>
      <c r="K1" s="152"/>
      <c r="L1" s="153"/>
      <c r="M1" s="154"/>
      <c r="N1" s="155"/>
      <c r="O1" s="152"/>
      <c r="P1" s="152"/>
      <c r="Q1" s="152"/>
      <c r="R1" s="152"/>
      <c r="S1" s="152"/>
      <c r="T1" s="152"/>
    </row>
    <row r="2" spans="1:20" ht="13.5">
      <c r="A2" s="156"/>
      <c r="B2" s="154"/>
      <c r="C2" s="157"/>
      <c r="D2" s="155"/>
      <c r="E2" s="155"/>
      <c r="F2" s="155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8" t="s">
        <v>26</v>
      </c>
    </row>
    <row r="3" spans="1:20" ht="13.5">
      <c r="A3" s="159"/>
      <c r="B3" s="160">
        <v>1995</v>
      </c>
      <c r="C3" s="160">
        <v>1996</v>
      </c>
      <c r="D3" s="160">
        <v>1997</v>
      </c>
      <c r="E3" s="160">
        <v>1998</v>
      </c>
      <c r="F3" s="160">
        <v>1999</v>
      </c>
      <c r="G3" s="161">
        <v>2000</v>
      </c>
      <c r="H3" s="161">
        <v>2001</v>
      </c>
      <c r="I3" s="161">
        <v>2002</v>
      </c>
      <c r="J3" s="161">
        <v>2003</v>
      </c>
      <c r="K3" s="161">
        <v>2004</v>
      </c>
      <c r="L3" s="161">
        <v>2005</v>
      </c>
      <c r="M3" s="161">
        <v>2006</v>
      </c>
      <c r="N3" s="161">
        <v>2007</v>
      </c>
      <c r="O3" s="161">
        <v>2008</v>
      </c>
      <c r="P3" s="161">
        <v>2009</v>
      </c>
      <c r="Q3" s="161">
        <v>2010</v>
      </c>
      <c r="R3" s="161">
        <v>2011</v>
      </c>
      <c r="S3" s="161">
        <v>2012</v>
      </c>
      <c r="T3" s="161">
        <v>2013</v>
      </c>
    </row>
    <row r="4" spans="1:20" ht="13.5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58"/>
      <c r="M4" s="262"/>
      <c r="N4" s="262" t="s">
        <v>47</v>
      </c>
      <c r="O4" s="262" t="s">
        <v>47</v>
      </c>
      <c r="P4" s="262" t="s">
        <v>47</v>
      </c>
      <c r="Q4" s="262" t="s">
        <v>47</v>
      </c>
      <c r="R4" s="262" t="s">
        <v>47</v>
      </c>
      <c r="S4" s="262" t="s">
        <v>47</v>
      </c>
      <c r="T4" s="262" t="s">
        <v>47</v>
      </c>
    </row>
    <row r="5" spans="1:21" s="68" customFormat="1" ht="18" customHeight="1">
      <c r="A5" s="162" t="s">
        <v>117</v>
      </c>
      <c r="B5" s="163">
        <v>4.1</v>
      </c>
      <c r="C5" s="164">
        <v>3.731415567105742</v>
      </c>
      <c r="D5" s="164">
        <v>4.842429726909188</v>
      </c>
      <c r="E5" s="164">
        <v>3.8731053000365705</v>
      </c>
      <c r="F5" s="164">
        <v>5.42006874206902</v>
      </c>
      <c r="G5" s="164">
        <v>4.100626363045251</v>
      </c>
      <c r="H5" s="164">
        <v>2.656789972513266</v>
      </c>
      <c r="I5" s="164">
        <v>3.453821904813765</v>
      </c>
      <c r="J5" s="164">
        <v>2.6500750414770096</v>
      </c>
      <c r="K5" s="164">
        <v>4.4258752649753745</v>
      </c>
      <c r="L5" s="164">
        <v>4</v>
      </c>
      <c r="M5" s="165">
        <v>5.20494305189312</v>
      </c>
      <c r="N5" s="165">
        <v>4.696970098539268</v>
      </c>
      <c r="O5" s="164">
        <v>4.404153148361999</v>
      </c>
      <c r="P5" s="164">
        <v>4.146397553755804</v>
      </c>
      <c r="Q5" s="164">
        <v>4.348600930317687</v>
      </c>
      <c r="R5" s="164">
        <v>4.326821588931139</v>
      </c>
      <c r="S5" s="164">
        <v>4.300193905227971</v>
      </c>
      <c r="T5" s="164">
        <v>4.249125894038173</v>
      </c>
      <c r="U5" s="87"/>
    </row>
    <row r="6" spans="1:21" s="68" customFormat="1" ht="6" customHeight="1">
      <c r="A6" s="166"/>
      <c r="B6" s="167"/>
      <c r="C6" s="167"/>
      <c r="D6" s="164"/>
      <c r="E6" s="164"/>
      <c r="F6" s="164"/>
      <c r="G6" s="164"/>
      <c r="H6" s="164"/>
      <c r="I6" s="164"/>
      <c r="J6" s="164"/>
      <c r="K6" s="164"/>
      <c r="L6" s="168"/>
      <c r="M6" s="163"/>
      <c r="N6" s="163"/>
      <c r="O6" s="164"/>
      <c r="P6" s="164"/>
      <c r="Q6" s="164"/>
      <c r="R6" s="164"/>
      <c r="S6" s="164"/>
      <c r="T6" s="164"/>
      <c r="U6" s="87"/>
    </row>
    <row r="7" spans="1:21" s="71" customFormat="1" ht="13.5">
      <c r="A7" s="166" t="s">
        <v>275</v>
      </c>
      <c r="B7" s="169">
        <v>2404561.16226329</v>
      </c>
      <c r="C7" s="169">
        <v>2770603.0310545038</v>
      </c>
      <c r="D7" s="169">
        <v>3148956.6074782917</v>
      </c>
      <c r="E7" s="169">
        <v>3494599.943546964</v>
      </c>
      <c r="F7" s="169">
        <v>3918973.977703422</v>
      </c>
      <c r="G7" s="169">
        <v>4300349.95965389</v>
      </c>
      <c r="H7" s="169">
        <v>4799551.82334294</v>
      </c>
      <c r="I7" s="169">
        <v>5355440.393677855</v>
      </c>
      <c r="J7" s="169">
        <v>5813539.882183576</v>
      </c>
      <c r="K7" s="169">
        <v>6271795.183159461</v>
      </c>
      <c r="L7" s="169">
        <v>6620144.782631342</v>
      </c>
      <c r="M7" s="169">
        <v>7126011.640448439</v>
      </c>
      <c r="N7" s="169"/>
      <c r="O7" s="169"/>
      <c r="P7" s="169"/>
      <c r="Q7" s="169"/>
      <c r="R7" s="169"/>
      <c r="S7" s="169"/>
      <c r="T7" s="169"/>
      <c r="U7" s="110"/>
    </row>
    <row r="8" spans="1:21" s="71" customFormat="1" ht="13.5" customHeight="1">
      <c r="A8" s="166" t="s">
        <v>44</v>
      </c>
      <c r="B8" s="169">
        <v>15704.00523429553</v>
      </c>
      <c r="C8" s="169">
        <v>16344.795587361341</v>
      </c>
      <c r="D8" s="169">
        <v>17455.55870740772</v>
      </c>
      <c r="E8" s="169">
        <v>18761.351076858213</v>
      </c>
      <c r="F8" s="169">
        <v>20239.98918376587</v>
      </c>
      <c r="G8" s="169">
        <v>20974.083798077416</v>
      </c>
      <c r="H8" s="169">
        <v>22098.900078057562</v>
      </c>
      <c r="I8" s="169">
        <v>23673.206625467865</v>
      </c>
      <c r="J8" s="169">
        <v>24875.60094984725</v>
      </c>
      <c r="K8" s="169">
        <v>26257.036747903956</v>
      </c>
      <c r="L8" s="169">
        <v>27625.708968399893</v>
      </c>
      <c r="M8" s="170">
        <v>29741.25914940154</v>
      </c>
      <c r="N8" s="170">
        <v>31917.875262198046</v>
      </c>
      <c r="O8" s="170">
        <v>34444.16772906102</v>
      </c>
      <c r="P8" s="169">
        <v>36782.67335809288</v>
      </c>
      <c r="Q8" s="169">
        <v>39292.27248496195</v>
      </c>
      <c r="R8" s="169">
        <v>41900.34775328865</v>
      </c>
      <c r="S8" s="169">
        <v>44554.33322794555</v>
      </c>
      <c r="T8" s="169">
        <v>47279.252549683864</v>
      </c>
      <c r="U8" s="110"/>
    </row>
    <row r="9" spans="1:21" s="71" customFormat="1" ht="13.5">
      <c r="A9" s="166" t="s">
        <v>1</v>
      </c>
      <c r="B9" s="171">
        <v>20288.48797667277</v>
      </c>
      <c r="C9" s="171">
        <v>20467.586481142935</v>
      </c>
      <c r="D9" s="171">
        <v>19719.271156416187</v>
      </c>
      <c r="E9" s="171">
        <v>21034.751000375385</v>
      </c>
      <c r="F9" s="171">
        <v>21560.022851374157</v>
      </c>
      <c r="G9" s="171">
        <v>19311.584389488744</v>
      </c>
      <c r="H9" s="171">
        <v>19771.68094484068</v>
      </c>
      <c r="I9" s="171">
        <v>22291.606822867918</v>
      </c>
      <c r="J9" s="171">
        <v>28069.315946668787</v>
      </c>
      <c r="K9" s="171">
        <v>32600.890540492066</v>
      </c>
      <c r="L9" s="171">
        <v>34353.68882897134</v>
      </c>
      <c r="M9" s="170">
        <v>37295.53897334953</v>
      </c>
      <c r="N9" s="170">
        <v>41301.73058928427</v>
      </c>
      <c r="O9" s="170">
        <v>44501.86470594683</v>
      </c>
      <c r="P9" s="169">
        <v>47523.21397865599</v>
      </c>
      <c r="Q9" s="169">
        <v>50765.61605057084</v>
      </c>
      <c r="R9" s="169">
        <v>54135.24929724894</v>
      </c>
      <c r="S9" s="169">
        <v>57564.19853050565</v>
      </c>
      <c r="T9" s="169">
        <v>61084.79429419155</v>
      </c>
      <c r="U9" s="110"/>
    </row>
    <row r="10" spans="1:21" s="71" customFormat="1" ht="13.5">
      <c r="A10" s="166" t="s">
        <v>48</v>
      </c>
      <c r="B10" s="169">
        <v>7902.386281406552</v>
      </c>
      <c r="C10" s="169">
        <v>8208.51526082832</v>
      </c>
      <c r="D10" s="169">
        <v>8785.765405379363</v>
      </c>
      <c r="E10" s="169">
        <v>9463.003670361251</v>
      </c>
      <c r="F10" s="169">
        <v>10194.386978125436</v>
      </c>
      <c r="G10" s="169">
        <v>10543.30019116855</v>
      </c>
      <c r="H10" s="169">
        <v>11094.09823738514</v>
      </c>
      <c r="I10" s="169">
        <v>11866.106842445191</v>
      </c>
      <c r="J10" s="169">
        <v>12460.73284747959</v>
      </c>
      <c r="K10" s="169">
        <v>13146.240735054553</v>
      </c>
      <c r="L10" s="169">
        <v>13807.261590325255</v>
      </c>
      <c r="M10" s="170">
        <v>14807.696863032881</v>
      </c>
      <c r="N10" s="170">
        <v>15900.020106594038</v>
      </c>
      <c r="O10" s="170">
        <v>17132.47246729035</v>
      </c>
      <c r="P10" s="169">
        <v>18268.957499993357</v>
      </c>
      <c r="Q10" s="169">
        <v>19488.295663825735</v>
      </c>
      <c r="R10" s="169">
        <v>20762.578786662136</v>
      </c>
      <c r="S10" s="169">
        <v>22071.13805798599</v>
      </c>
      <c r="T10" s="169">
        <v>23419.256922019955</v>
      </c>
      <c r="U10" s="110"/>
    </row>
    <row r="11" spans="1:21" s="71" customFormat="1" ht="13.5">
      <c r="A11" s="166" t="s">
        <v>2</v>
      </c>
      <c r="B11" s="171">
        <v>10208.044264992588</v>
      </c>
      <c r="C11" s="171">
        <v>10279.020932675237</v>
      </c>
      <c r="D11" s="171">
        <v>9925.141512188538</v>
      </c>
      <c r="E11" s="171">
        <v>10609.679713696856</v>
      </c>
      <c r="F11" s="171">
        <v>10858.190396542182</v>
      </c>
      <c r="G11" s="171">
        <v>9702.987526071183</v>
      </c>
      <c r="H11" s="171">
        <v>9925.786801402584</v>
      </c>
      <c r="I11" s="171">
        <v>11169.818521254656</v>
      </c>
      <c r="J11" s="171">
        <v>14057.149412394225</v>
      </c>
      <c r="K11" s="171">
        <v>16324.932669249907</v>
      </c>
      <c r="L11" s="171">
        <v>17167.40234319691</v>
      </c>
      <c r="M11" s="170">
        <v>18568.851866243233</v>
      </c>
      <c r="N11" s="170">
        <v>20574.626017932685</v>
      </c>
      <c r="O11" s="170">
        <v>22135.15442773913</v>
      </c>
      <c r="P11" s="169">
        <v>23603.493089991418</v>
      </c>
      <c r="Q11" s="169">
        <v>25178.877997662847</v>
      </c>
      <c r="R11" s="169">
        <v>26825.251792367482</v>
      </c>
      <c r="S11" s="169">
        <v>28515.9103709179</v>
      </c>
      <c r="T11" s="169">
        <v>30257.67994324978</v>
      </c>
      <c r="U11" s="110"/>
    </row>
    <row r="12" spans="1:21" s="71" customFormat="1" ht="15.75">
      <c r="A12" s="166" t="s">
        <v>224</v>
      </c>
      <c r="B12" s="169">
        <v>10500</v>
      </c>
      <c r="C12" s="169">
        <v>11200</v>
      </c>
      <c r="D12" s="169">
        <v>12100</v>
      </c>
      <c r="E12" s="169">
        <v>12800</v>
      </c>
      <c r="F12" s="169">
        <v>13900</v>
      </c>
      <c r="G12" s="169">
        <v>14600</v>
      </c>
      <c r="H12" s="169">
        <v>15400</v>
      </c>
      <c r="I12" s="169">
        <v>16000</v>
      </c>
      <c r="J12" s="169">
        <v>16800</v>
      </c>
      <c r="K12" s="169">
        <v>18200</v>
      </c>
      <c r="L12" s="169">
        <v>19200</v>
      </c>
      <c r="M12" s="170"/>
      <c r="N12" s="170"/>
      <c r="O12" s="170"/>
      <c r="P12" s="169"/>
      <c r="Q12" s="169"/>
      <c r="R12" s="169"/>
      <c r="S12" s="169"/>
      <c r="T12" s="169"/>
      <c r="U12" s="110"/>
    </row>
    <row r="13" spans="1:21" s="71" customFormat="1" ht="15.75">
      <c r="A13" s="166" t="s">
        <v>225</v>
      </c>
      <c r="B13" s="169">
        <v>68</v>
      </c>
      <c r="C13" s="169">
        <v>69</v>
      </c>
      <c r="D13" s="169">
        <v>71</v>
      </c>
      <c r="E13" s="169">
        <v>72</v>
      </c>
      <c r="F13" s="169">
        <v>74</v>
      </c>
      <c r="G13" s="169">
        <v>73</v>
      </c>
      <c r="H13" s="169">
        <v>74</v>
      </c>
      <c r="I13" s="169">
        <v>75</v>
      </c>
      <c r="J13" s="169">
        <v>77</v>
      </c>
      <c r="K13" s="169">
        <v>80</v>
      </c>
      <c r="L13" s="169">
        <v>82</v>
      </c>
      <c r="M13" s="163"/>
      <c r="N13" s="163"/>
      <c r="O13" s="171"/>
      <c r="P13" s="169"/>
      <c r="Q13" s="169"/>
      <c r="R13" s="169"/>
      <c r="S13" s="169"/>
      <c r="T13" s="169"/>
      <c r="U13" s="110"/>
    </row>
    <row r="14" spans="1:21" s="68" customFormat="1" ht="6" customHeight="1">
      <c r="A14" s="17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87"/>
    </row>
    <row r="15" spans="1:21" s="68" customFormat="1" ht="13.5">
      <c r="A15" s="173" t="s">
        <v>232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5"/>
      <c r="M15" s="163"/>
      <c r="N15" s="163"/>
      <c r="O15" s="163"/>
      <c r="P15" s="163"/>
      <c r="Q15" s="163"/>
      <c r="R15" s="163"/>
      <c r="S15" s="163"/>
      <c r="T15" s="163"/>
      <c r="U15" s="87"/>
    </row>
    <row r="16" spans="1:21" s="68" customFormat="1" ht="6" customHeight="1">
      <c r="A16" s="176"/>
      <c r="B16" s="177"/>
      <c r="C16" s="167"/>
      <c r="D16" s="164"/>
      <c r="E16" s="164"/>
      <c r="F16" s="164"/>
      <c r="G16" s="164"/>
      <c r="H16" s="164"/>
      <c r="I16" s="164"/>
      <c r="J16" s="164"/>
      <c r="K16" s="164"/>
      <c r="L16" s="168"/>
      <c r="M16" s="178"/>
      <c r="N16" s="168"/>
      <c r="O16" s="164"/>
      <c r="P16" s="163"/>
      <c r="Q16" s="163"/>
      <c r="R16" s="163"/>
      <c r="S16" s="163"/>
      <c r="T16" s="163"/>
      <c r="U16" s="87"/>
    </row>
    <row r="17" spans="1:21" s="68" customFormat="1" ht="15.75">
      <c r="A17" s="179" t="s">
        <v>226</v>
      </c>
      <c r="B17" s="163">
        <v>1.1</v>
      </c>
      <c r="C17" s="164">
        <v>2.7</v>
      </c>
      <c r="D17" s="164">
        <v>11</v>
      </c>
      <c r="E17" s="164">
        <v>7.5</v>
      </c>
      <c r="F17" s="164">
        <v>1.6</v>
      </c>
      <c r="G17" s="164">
        <v>13.2</v>
      </c>
      <c r="H17" s="164">
        <v>6.281423161107114</v>
      </c>
      <c r="I17" s="164">
        <v>6.706671274015719</v>
      </c>
      <c r="J17" s="164">
        <v>3.1</v>
      </c>
      <c r="K17" s="164">
        <v>12.5</v>
      </c>
      <c r="L17" s="164">
        <v>10.455054901684838</v>
      </c>
      <c r="M17" s="175">
        <v>10</v>
      </c>
      <c r="N17" s="175">
        <v>9.66644327327873</v>
      </c>
      <c r="O17" s="164">
        <v>9.158499319581727</v>
      </c>
      <c r="P17" s="164">
        <v>8.797253632905214</v>
      </c>
      <c r="Q17" s="164">
        <v>8.534380001890426</v>
      </c>
      <c r="R17" s="164">
        <v>8.124340061927697</v>
      </c>
      <c r="S17" s="164">
        <v>7.712158970914979</v>
      </c>
      <c r="T17" s="164">
        <v>7.719922100310142</v>
      </c>
      <c r="U17" s="87"/>
    </row>
    <row r="18" spans="1:21" s="68" customFormat="1" ht="13.5">
      <c r="A18" s="179" t="s">
        <v>3</v>
      </c>
      <c r="B18" s="175">
        <v>3</v>
      </c>
      <c r="C18" s="175">
        <v>2.4</v>
      </c>
      <c r="D18" s="175">
        <v>13</v>
      </c>
      <c r="E18" s="175">
        <v>9.9</v>
      </c>
      <c r="F18" s="175">
        <v>2.7</v>
      </c>
      <c r="G18" s="175">
        <v>13.2</v>
      </c>
      <c r="H18" s="175">
        <v>6.9684574477186345</v>
      </c>
      <c r="I18" s="175">
        <v>6.4</v>
      </c>
      <c r="J18" s="175">
        <v>4.4</v>
      </c>
      <c r="K18" s="175">
        <v>12.8</v>
      </c>
      <c r="L18" s="175">
        <v>10.3</v>
      </c>
      <c r="M18" s="175">
        <v>10.8</v>
      </c>
      <c r="N18" s="168">
        <v>10.1</v>
      </c>
      <c r="O18" s="164">
        <v>9.4</v>
      </c>
      <c r="P18" s="164">
        <v>9.1</v>
      </c>
      <c r="Q18" s="164">
        <v>8.8</v>
      </c>
      <c r="R18" s="164">
        <v>8.3</v>
      </c>
      <c r="S18" s="164">
        <v>7.8</v>
      </c>
      <c r="T18" s="164">
        <v>7.8</v>
      </c>
      <c r="U18" s="87"/>
    </row>
    <row r="19" spans="1:21" s="68" customFormat="1" ht="13.5">
      <c r="A19" s="179" t="s">
        <v>4</v>
      </c>
      <c r="B19" s="175">
        <v>-6.3</v>
      </c>
      <c r="C19" s="175">
        <v>4</v>
      </c>
      <c r="D19" s="175">
        <v>3.4</v>
      </c>
      <c r="E19" s="175">
        <v>-2.2</v>
      </c>
      <c r="F19" s="175">
        <v>-3.5</v>
      </c>
      <c r="G19" s="175">
        <v>13.4</v>
      </c>
      <c r="H19" s="175">
        <v>3.2</v>
      </c>
      <c r="I19" s="175">
        <v>8</v>
      </c>
      <c r="J19" s="175">
        <v>-2.5</v>
      </c>
      <c r="K19" s="175">
        <v>10.9</v>
      </c>
      <c r="L19" s="175">
        <v>11.7</v>
      </c>
      <c r="M19" s="175">
        <v>6.4</v>
      </c>
      <c r="N19" s="168">
        <v>7.566783558849949</v>
      </c>
      <c r="O19" s="164">
        <v>7.950898300341322</v>
      </c>
      <c r="P19" s="164">
        <v>7.249501105630557</v>
      </c>
      <c r="Q19" s="164">
        <v>7.154354060201328</v>
      </c>
      <c r="R19" s="164">
        <v>7.1994998149836675</v>
      </c>
      <c r="S19" s="164">
        <v>7.245848089063898</v>
      </c>
      <c r="T19" s="164">
        <v>7.293462864937283</v>
      </c>
      <c r="U19" s="87"/>
    </row>
    <row r="20" spans="1:21" s="68" customFormat="1" ht="6" customHeight="1">
      <c r="A20" s="176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68"/>
      <c r="O20" s="164"/>
      <c r="P20" s="164"/>
      <c r="Q20" s="164"/>
      <c r="R20" s="164"/>
      <c r="S20" s="164"/>
      <c r="T20" s="164"/>
      <c r="U20" s="87"/>
    </row>
    <row r="21" spans="1:21" s="68" customFormat="1" ht="15.75">
      <c r="A21" s="179" t="s">
        <v>227</v>
      </c>
      <c r="B21" s="163">
        <v>11.3</v>
      </c>
      <c r="C21" s="164">
        <v>2.3</v>
      </c>
      <c r="D21" s="164">
        <v>11</v>
      </c>
      <c r="E21" s="164">
        <v>9.6</v>
      </c>
      <c r="F21" s="164">
        <v>7.7</v>
      </c>
      <c r="G21" s="164">
        <v>7.3</v>
      </c>
      <c r="H21" s="164">
        <v>3</v>
      </c>
      <c r="I21" s="164">
        <v>4.8</v>
      </c>
      <c r="J21" s="164">
        <v>6.7</v>
      </c>
      <c r="K21" s="164">
        <v>13.4</v>
      </c>
      <c r="L21" s="164">
        <v>6.96531810439544</v>
      </c>
      <c r="M21" s="175">
        <v>10.4</v>
      </c>
      <c r="N21" s="175">
        <v>8.674229343065585</v>
      </c>
      <c r="O21" s="164">
        <v>8.576313411983993</v>
      </c>
      <c r="P21" s="164">
        <v>7.934380779326214</v>
      </c>
      <c r="Q21" s="164">
        <v>8.023</v>
      </c>
      <c r="R21" s="164">
        <v>8.023</v>
      </c>
      <c r="S21" s="164">
        <v>7.856000000000001</v>
      </c>
      <c r="T21" s="164">
        <v>7.856000000000001</v>
      </c>
      <c r="U21" s="87"/>
    </row>
    <row r="22" spans="1:21" s="68" customFormat="1" ht="13.5">
      <c r="A22" s="166" t="s">
        <v>5</v>
      </c>
      <c r="B22" s="175">
        <v>13.1</v>
      </c>
      <c r="C22" s="175">
        <v>2.1</v>
      </c>
      <c r="D22" s="175">
        <v>12.5</v>
      </c>
      <c r="E22" s="175">
        <v>10.1</v>
      </c>
      <c r="F22" s="175">
        <v>8.2</v>
      </c>
      <c r="G22" s="175">
        <v>7.4</v>
      </c>
      <c r="H22" s="175">
        <v>3.2</v>
      </c>
      <c r="I22" s="175">
        <v>4.405220037883268</v>
      </c>
      <c r="J22" s="175">
        <v>7.279404899227401</v>
      </c>
      <c r="K22" s="175">
        <v>14.6</v>
      </c>
      <c r="L22" s="175">
        <v>6.8</v>
      </c>
      <c r="M22" s="175">
        <v>10.5</v>
      </c>
      <c r="N22" s="168">
        <v>8.8</v>
      </c>
      <c r="O22" s="164">
        <v>8.6</v>
      </c>
      <c r="P22" s="164">
        <v>8</v>
      </c>
      <c r="Q22" s="164">
        <v>8.1</v>
      </c>
      <c r="R22" s="164">
        <v>8.1</v>
      </c>
      <c r="S22" s="164">
        <v>7.9</v>
      </c>
      <c r="T22" s="164">
        <v>7.9</v>
      </c>
      <c r="U22" s="87"/>
    </row>
    <row r="23" spans="1:21" s="68" customFormat="1" ht="13.5">
      <c r="A23" s="166" t="s">
        <v>6</v>
      </c>
      <c r="B23" s="175">
        <v>-1.2</v>
      </c>
      <c r="C23" s="175">
        <v>3.6</v>
      </c>
      <c r="D23" s="175">
        <v>2.2</v>
      </c>
      <c r="E23" s="175">
        <v>6.5</v>
      </c>
      <c r="F23" s="175">
        <v>4.5</v>
      </c>
      <c r="G23" s="175">
        <v>6.8</v>
      </c>
      <c r="H23" s="175">
        <v>1.8</v>
      </c>
      <c r="I23" s="175">
        <v>7.5</v>
      </c>
      <c r="J23" s="175">
        <v>3</v>
      </c>
      <c r="K23" s="175">
        <v>5.5</v>
      </c>
      <c r="L23" s="175">
        <v>8.4</v>
      </c>
      <c r="M23" s="175">
        <v>9.5</v>
      </c>
      <c r="N23" s="168">
        <v>7.815554157592743</v>
      </c>
      <c r="O23" s="164">
        <v>8.384667381672656</v>
      </c>
      <c r="P23" s="164">
        <v>7.403461630238311</v>
      </c>
      <c r="Q23" s="164">
        <v>7.4</v>
      </c>
      <c r="R23" s="164">
        <v>7.4</v>
      </c>
      <c r="S23" s="164">
        <v>7.5</v>
      </c>
      <c r="T23" s="164">
        <v>7.5</v>
      </c>
      <c r="U23" s="87"/>
    </row>
    <row r="24" spans="1:21" s="68" customFormat="1" ht="6" customHeight="1">
      <c r="A24" s="166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63"/>
      <c r="P24" s="164"/>
      <c r="Q24" s="164"/>
      <c r="R24" s="164"/>
      <c r="S24" s="164"/>
      <c r="T24" s="164"/>
      <c r="U24" s="87"/>
    </row>
    <row r="25" spans="1:21" s="68" customFormat="1" ht="13.5">
      <c r="A25" s="166" t="s">
        <v>86</v>
      </c>
      <c r="B25" s="180">
        <v>8021</v>
      </c>
      <c r="C25" s="180">
        <v>8375</v>
      </c>
      <c r="D25" s="180">
        <v>9248.2</v>
      </c>
      <c r="E25" s="180">
        <v>9892.5</v>
      </c>
      <c r="F25" s="180">
        <v>9866.7</v>
      </c>
      <c r="G25" s="180">
        <v>11625.7</v>
      </c>
      <c r="H25" s="180">
        <v>12632</v>
      </c>
      <c r="I25" s="180">
        <v>13521.1460037163</v>
      </c>
      <c r="J25" s="180">
        <v>13881.965813447</v>
      </c>
      <c r="K25" s="180">
        <v>15715.0712078475</v>
      </c>
      <c r="L25" s="180">
        <v>17808.8516895475</v>
      </c>
      <c r="M25" s="180">
        <v>20499.9571603525</v>
      </c>
      <c r="N25" s="180">
        <v>23234.462751921525</v>
      </c>
      <c r="O25" s="169">
        <v>25984.192844983</v>
      </c>
      <c r="P25" s="169">
        <v>28840.04922065544</v>
      </c>
      <c r="Q25" s="169">
        <v>31906.070703492984</v>
      </c>
      <c r="R25" s="169">
        <v>35164.61362205238</v>
      </c>
      <c r="S25" s="169">
        <v>38608.17522475025</v>
      </c>
      <c r="T25" s="169">
        <v>42391.97887031125</v>
      </c>
      <c r="U25" s="87"/>
    </row>
    <row r="26" spans="1:21" s="68" customFormat="1" ht="13.5">
      <c r="A26" s="166" t="s">
        <v>7</v>
      </c>
      <c r="B26" s="181">
        <v>51.076141916223825</v>
      </c>
      <c r="C26" s="181">
        <v>51.23955179027131</v>
      </c>
      <c r="D26" s="181">
        <v>52.981403546111</v>
      </c>
      <c r="E26" s="181">
        <v>52.728078907932264</v>
      </c>
      <c r="F26" s="181">
        <v>48.74854383773044</v>
      </c>
      <c r="G26" s="181">
        <v>55.428881241838425</v>
      </c>
      <c r="H26" s="181">
        <v>57.16121596722618</v>
      </c>
      <c r="I26" s="181">
        <v>57.11581965904914</v>
      </c>
      <c r="J26" s="181">
        <v>55.80554954806929</v>
      </c>
      <c r="K26" s="181">
        <v>59.8508939098088</v>
      </c>
      <c r="L26" s="181">
        <v>64.46477703040475</v>
      </c>
      <c r="M26" s="181">
        <v>68.92767067249406</v>
      </c>
      <c r="N26" s="181">
        <v>72.7945158036233</v>
      </c>
      <c r="O26" s="164">
        <v>75.4385852762521</v>
      </c>
      <c r="P26" s="164">
        <v>78.4066153644868</v>
      </c>
      <c r="Q26" s="164">
        <v>81.20189718144749</v>
      </c>
      <c r="R26" s="164">
        <v>83.92439563772449</v>
      </c>
      <c r="S26" s="164">
        <v>86.65414209483507</v>
      </c>
      <c r="T26" s="164">
        <v>89.66296331728853</v>
      </c>
      <c r="U26" s="87"/>
    </row>
    <row r="27" spans="1:21" s="68" customFormat="1" ht="6" customHeigh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63"/>
      <c r="O27" s="163"/>
      <c r="P27" s="163"/>
      <c r="Q27" s="163"/>
      <c r="R27" s="163"/>
      <c r="S27" s="163"/>
      <c r="T27" s="163"/>
      <c r="U27" s="87"/>
    </row>
    <row r="28" spans="1:21" s="68" customFormat="1" ht="13.5">
      <c r="A28" s="166" t="s">
        <v>87</v>
      </c>
      <c r="B28" s="180">
        <v>8303</v>
      </c>
      <c r="C28" s="180">
        <v>8535</v>
      </c>
      <c r="D28" s="180">
        <v>9371.5</v>
      </c>
      <c r="E28" s="180">
        <v>10153.8</v>
      </c>
      <c r="F28" s="180">
        <v>10701.3</v>
      </c>
      <c r="G28" s="180">
        <v>12364</v>
      </c>
      <c r="H28" s="180">
        <v>12781</v>
      </c>
      <c r="I28" s="180">
        <v>13166.449628901899</v>
      </c>
      <c r="J28" s="180">
        <v>13884.5837675011</v>
      </c>
      <c r="K28" s="180">
        <v>16036.5746871803</v>
      </c>
      <c r="L28" s="180">
        <v>17979.094835115</v>
      </c>
      <c r="M28" s="180">
        <v>20754.162243814</v>
      </c>
      <c r="N28" s="169">
        <v>23239.31939468865</v>
      </c>
      <c r="O28" s="169">
        <v>25711.18548049488</v>
      </c>
      <c r="P28" s="169">
        <v>28324.614539961323</v>
      </c>
      <c r="Q28" s="169">
        <v>31228.78492028931</v>
      </c>
      <c r="R28" s="169">
        <v>34430.72629566159</v>
      </c>
      <c r="S28" s="169">
        <v>37904.11192374461</v>
      </c>
      <c r="T28" s="169">
        <v>41727.91550839969</v>
      </c>
      <c r="U28" s="87"/>
    </row>
    <row r="29" spans="1:21" s="68" customFormat="1" ht="13.5">
      <c r="A29" s="166" t="s">
        <v>7</v>
      </c>
      <c r="B29" s="184">
        <v>52.87186215314878</v>
      </c>
      <c r="C29" s="184">
        <v>52.21845666029441</v>
      </c>
      <c r="D29" s="184">
        <v>53.68776879094085</v>
      </c>
      <c r="E29" s="184">
        <v>54.12083574580365</v>
      </c>
      <c r="F29" s="184">
        <v>52.87206382789632</v>
      </c>
      <c r="G29" s="184">
        <v>58.94560219661792</v>
      </c>
      <c r="H29" s="184">
        <v>57.83545766918286</v>
      </c>
      <c r="I29" s="184">
        <v>55.61751661786833</v>
      </c>
      <c r="J29" s="184">
        <v>55.8160737322262</v>
      </c>
      <c r="K29" s="184">
        <v>61.075340835863635</v>
      </c>
      <c r="L29" s="184">
        <v>65.08102599531722</v>
      </c>
      <c r="M29" s="184">
        <v>69.7823926672305</v>
      </c>
      <c r="N29" s="184">
        <v>72.80973186273508</v>
      </c>
      <c r="O29" s="164">
        <v>74.64597688276265</v>
      </c>
      <c r="P29" s="164">
        <v>77.00531786858113</v>
      </c>
      <c r="Q29" s="164">
        <v>79.47818475564445</v>
      </c>
      <c r="R29" s="164">
        <v>82.1728891091583</v>
      </c>
      <c r="S29" s="164">
        <v>85.07390679560262</v>
      </c>
      <c r="T29" s="164">
        <v>88.25840777526993</v>
      </c>
      <c r="U29" s="87"/>
    </row>
    <row r="30" spans="1:21" s="68" customFormat="1" ht="6" customHeight="1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63"/>
      <c r="O30" s="163"/>
      <c r="P30" s="163"/>
      <c r="Q30" s="163"/>
      <c r="R30" s="163"/>
      <c r="S30" s="163"/>
      <c r="T30" s="163"/>
      <c r="U30" s="87"/>
    </row>
    <row r="31" spans="1:21" s="68" customFormat="1" ht="13.5">
      <c r="A31" s="185" t="s">
        <v>221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63"/>
    </row>
    <row r="32" spans="1:20" s="68" customFormat="1" ht="6" customHeight="1">
      <c r="A32" s="173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21" s="68" customFormat="1" ht="13.5">
      <c r="A33" s="166" t="s">
        <v>230</v>
      </c>
      <c r="B33" s="186">
        <v>1987.5</v>
      </c>
      <c r="C33" s="186">
        <v>1991.2</v>
      </c>
      <c r="D33" s="186">
        <v>1986.8</v>
      </c>
      <c r="E33" s="186">
        <v>1982.6</v>
      </c>
      <c r="F33" s="186">
        <v>1985.6</v>
      </c>
      <c r="G33" s="186">
        <v>1990.272</v>
      </c>
      <c r="H33" s="186">
        <v>1991.951</v>
      </c>
      <c r="I33" s="186">
        <v>1995.7</v>
      </c>
      <c r="J33" s="186">
        <v>1996.8</v>
      </c>
      <c r="K33" s="186">
        <v>1997</v>
      </c>
      <c r="L33" s="186">
        <v>2001.1</v>
      </c>
      <c r="M33" s="186">
        <v>2008.5</v>
      </c>
      <c r="N33" s="186">
        <v>2007.411</v>
      </c>
      <c r="O33" s="186">
        <v>2010.4609999999998</v>
      </c>
      <c r="P33" s="186">
        <v>2013.3974999999998</v>
      </c>
      <c r="Q33" s="186">
        <v>2016.1985</v>
      </c>
      <c r="R33" s="186">
        <v>2018.0705</v>
      </c>
      <c r="S33" s="186">
        <v>2018.6695</v>
      </c>
      <c r="T33" s="186">
        <v>2018.8195</v>
      </c>
      <c r="U33" s="87"/>
    </row>
    <row r="34" spans="1:21" s="68" customFormat="1" ht="13.5">
      <c r="A34" s="179" t="s">
        <v>231</v>
      </c>
      <c r="B34" s="164">
        <v>1.049</v>
      </c>
      <c r="C34" s="164">
        <v>-2.04</v>
      </c>
      <c r="D34" s="164">
        <v>-1.9</v>
      </c>
      <c r="E34" s="164">
        <v>-0.2</v>
      </c>
      <c r="F34" s="168">
        <v>1.449</v>
      </c>
      <c r="G34" s="168">
        <v>0.8</v>
      </c>
      <c r="H34" s="168">
        <v>0.5</v>
      </c>
      <c r="I34" s="168">
        <v>-0.3</v>
      </c>
      <c r="J34" s="168">
        <v>-0.4</v>
      </c>
      <c r="K34" s="168">
        <v>0.5</v>
      </c>
      <c r="L34" s="168">
        <v>0.3</v>
      </c>
      <c r="M34" s="168">
        <v>1.2</v>
      </c>
      <c r="N34" s="168">
        <v>0.867347540398768</v>
      </c>
      <c r="O34" s="164">
        <v>0.8</v>
      </c>
      <c r="P34" s="164">
        <v>0.7</v>
      </c>
      <c r="Q34" s="164">
        <v>0.9</v>
      </c>
      <c r="R34" s="164">
        <v>0.7</v>
      </c>
      <c r="S34" s="164">
        <v>0.7</v>
      </c>
      <c r="T34" s="164">
        <v>0.781473754396103</v>
      </c>
      <c r="U34" s="87"/>
    </row>
    <row r="35" spans="1:21" s="68" customFormat="1" ht="13.5">
      <c r="A35" s="166" t="s">
        <v>118</v>
      </c>
      <c r="B35" s="184">
        <v>13.9</v>
      </c>
      <c r="C35" s="184">
        <v>13.9</v>
      </c>
      <c r="D35" s="184">
        <v>14.4</v>
      </c>
      <c r="E35" s="184">
        <v>14.5</v>
      </c>
      <c r="F35" s="184">
        <v>13.6</v>
      </c>
      <c r="G35" s="184">
        <v>11.8</v>
      </c>
      <c r="H35" s="184">
        <v>11.2</v>
      </c>
      <c r="I35" s="184">
        <v>11.3</v>
      </c>
      <c r="J35" s="184">
        <v>10.9</v>
      </c>
      <c r="K35" s="184">
        <v>10.3</v>
      </c>
      <c r="L35" s="184">
        <v>10.2</v>
      </c>
      <c r="M35" s="168">
        <v>9.4</v>
      </c>
      <c r="N35" s="164">
        <v>8.85876294600449</v>
      </c>
      <c r="O35" s="164">
        <v>8.2</v>
      </c>
      <c r="P35" s="164">
        <v>8</v>
      </c>
      <c r="Q35" s="164">
        <v>7.4</v>
      </c>
      <c r="R35" s="164">
        <v>6.9</v>
      </c>
      <c r="S35" s="164">
        <v>6.2</v>
      </c>
      <c r="T35" s="164">
        <v>5.4</v>
      </c>
      <c r="U35" s="87"/>
    </row>
    <row r="36" spans="1:21" s="68" customFormat="1" ht="13.5">
      <c r="A36" s="166" t="s">
        <v>8</v>
      </c>
      <c r="B36" s="187">
        <v>7.4</v>
      </c>
      <c r="C36" s="187">
        <v>7.3</v>
      </c>
      <c r="D36" s="187">
        <v>7.4</v>
      </c>
      <c r="E36" s="187">
        <v>7.9</v>
      </c>
      <c r="F36" s="187">
        <v>7.6</v>
      </c>
      <c r="G36" s="187">
        <v>7</v>
      </c>
      <c r="H36" s="187">
        <v>6.4</v>
      </c>
      <c r="I36" s="187">
        <v>6.4</v>
      </c>
      <c r="J36" s="187">
        <v>6.7</v>
      </c>
      <c r="K36" s="187">
        <v>6.3</v>
      </c>
      <c r="L36" s="187">
        <v>6.5</v>
      </c>
      <c r="M36" s="164">
        <v>6</v>
      </c>
      <c r="N36" s="164">
        <v>5.7</v>
      </c>
      <c r="O36" s="164">
        <v>5.4</v>
      </c>
      <c r="P36" s="164">
        <v>5.4</v>
      </c>
      <c r="Q36" s="164">
        <v>5.1</v>
      </c>
      <c r="R36" s="164">
        <v>4.9</v>
      </c>
      <c r="S36" s="164">
        <v>4.4</v>
      </c>
      <c r="T36" s="164">
        <v>4</v>
      </c>
      <c r="U36" s="87"/>
    </row>
    <row r="37" spans="1:21" s="68" customFormat="1" ht="6" customHeight="1">
      <c r="A37" s="16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64"/>
      <c r="N37" s="164"/>
      <c r="O37" s="164"/>
      <c r="P37" s="164"/>
      <c r="Q37" s="164"/>
      <c r="R37" s="164"/>
      <c r="S37" s="164"/>
      <c r="T37" s="164"/>
      <c r="U37" s="87"/>
    </row>
    <row r="38" spans="1:21" s="68" customFormat="1" ht="13.5">
      <c r="A38" s="166" t="s">
        <v>0</v>
      </c>
      <c r="B38" s="164">
        <v>5.1</v>
      </c>
      <c r="C38" s="164">
        <v>5.1</v>
      </c>
      <c r="D38" s="164">
        <v>2.4</v>
      </c>
      <c r="E38" s="164">
        <v>1.6</v>
      </c>
      <c r="F38" s="164">
        <v>3.3</v>
      </c>
      <c r="G38" s="164">
        <v>1.6</v>
      </c>
      <c r="H38" s="164">
        <v>3.2</v>
      </c>
      <c r="I38" s="164">
        <v>2</v>
      </c>
      <c r="J38" s="164">
        <v>1.8</v>
      </c>
      <c r="K38" s="164">
        <v>2</v>
      </c>
      <c r="L38" s="168">
        <v>2.2</v>
      </c>
      <c r="M38" s="164">
        <v>2.2</v>
      </c>
      <c r="N38" s="164">
        <v>2.9</v>
      </c>
      <c r="O38" s="164">
        <v>2.9</v>
      </c>
      <c r="P38" s="164">
        <v>2.8</v>
      </c>
      <c r="Q38" s="164">
        <v>2.9</v>
      </c>
      <c r="R38" s="164">
        <v>3</v>
      </c>
      <c r="S38" s="164">
        <v>3.1</v>
      </c>
      <c r="T38" s="164">
        <v>3.1</v>
      </c>
      <c r="U38" s="87"/>
    </row>
    <row r="39" spans="1:21" s="68" customFormat="1" ht="6" customHeight="1">
      <c r="A39" s="16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4"/>
      <c r="M39" s="164"/>
      <c r="N39" s="164"/>
      <c r="O39" s="164"/>
      <c r="P39" s="164"/>
      <c r="Q39" s="164"/>
      <c r="R39" s="164"/>
      <c r="S39" s="164"/>
      <c r="T39" s="164"/>
      <c r="U39" s="87"/>
    </row>
    <row r="40" spans="1:21" s="68" customFormat="1" ht="13.5">
      <c r="A40" s="166" t="s">
        <v>144</v>
      </c>
      <c r="B40" s="187">
        <v>3.019327257073286</v>
      </c>
      <c r="C40" s="164">
        <v>5.89160429471805</v>
      </c>
      <c r="D40" s="164">
        <v>6.873017050875745</v>
      </c>
      <c r="E40" s="164">
        <v>4.08126783570799</v>
      </c>
      <c r="F40" s="164">
        <v>3.9143498132746544</v>
      </c>
      <c r="G40" s="164">
        <v>3.2738095238095184</v>
      </c>
      <c r="H40" s="164">
        <v>2.1890547263681697</v>
      </c>
      <c r="I40" s="164">
        <v>3.8114343029087365</v>
      </c>
      <c r="J40" s="164">
        <v>3.11244979919681</v>
      </c>
      <c r="K40" s="164">
        <v>3.8805970149253852</v>
      </c>
      <c r="L40" s="168">
        <v>3.6889332003988073</v>
      </c>
      <c r="M40" s="164">
        <v>3.957453608590029</v>
      </c>
      <c r="N40" s="164">
        <v>3.7966920430882567</v>
      </c>
      <c r="O40" s="164">
        <v>3.575548758295639</v>
      </c>
      <c r="P40" s="164">
        <v>3.4224404704625613</v>
      </c>
      <c r="Q40" s="164">
        <v>3.4178403670145627</v>
      </c>
      <c r="R40" s="164">
        <v>3.6016103167141296</v>
      </c>
      <c r="S40" s="164">
        <v>3.5751677311101986</v>
      </c>
      <c r="T40" s="164">
        <v>3.440763476125298</v>
      </c>
      <c r="U40" s="87"/>
    </row>
    <row r="41" spans="1:21" s="68" customFormat="1" ht="6" customHeight="1">
      <c r="A41" s="172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64"/>
      <c r="N41" s="164"/>
      <c r="O41" s="164"/>
      <c r="P41" s="164"/>
      <c r="Q41" s="164"/>
      <c r="R41" s="164"/>
      <c r="S41" s="164"/>
      <c r="T41" s="164"/>
      <c r="U41" s="87"/>
    </row>
    <row r="42" spans="1:21" s="68" customFormat="1" ht="13.5">
      <c r="A42" s="173" t="s">
        <v>233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78"/>
      <c r="M42" s="163"/>
      <c r="N42" s="164"/>
      <c r="O42" s="164"/>
      <c r="P42" s="164"/>
      <c r="Q42" s="164"/>
      <c r="R42" s="164"/>
      <c r="S42" s="164"/>
      <c r="T42" s="164"/>
      <c r="U42" s="87"/>
    </row>
    <row r="43" spans="1:21" s="68" customFormat="1" ht="6" customHeight="1">
      <c r="A43" s="166"/>
      <c r="B43" s="188"/>
      <c r="C43" s="188"/>
      <c r="D43" s="188"/>
      <c r="E43" s="163"/>
      <c r="F43" s="163"/>
      <c r="G43" s="163"/>
      <c r="H43" s="163"/>
      <c r="I43" s="163"/>
      <c r="J43" s="163"/>
      <c r="K43" s="163"/>
      <c r="L43" s="178"/>
      <c r="M43" s="163"/>
      <c r="N43" s="164"/>
      <c r="O43" s="164"/>
      <c r="P43" s="164"/>
      <c r="Q43" s="164"/>
      <c r="R43" s="164"/>
      <c r="S43" s="164"/>
      <c r="T43" s="164"/>
      <c r="U43" s="87"/>
    </row>
    <row r="44" spans="1:21" s="68" customFormat="1" ht="13.5">
      <c r="A44" s="166" t="s">
        <v>9</v>
      </c>
      <c r="B44" s="164" t="s">
        <v>175</v>
      </c>
      <c r="C44" s="164">
        <v>3.008215395546827</v>
      </c>
      <c r="D44" s="164">
        <v>2.7656048273651237</v>
      </c>
      <c r="E44" s="164">
        <v>3.5188854262671754</v>
      </c>
      <c r="F44" s="164">
        <v>5.389149323654038</v>
      </c>
      <c r="G44" s="164">
        <v>1.1574695306691751</v>
      </c>
      <c r="H44" s="164">
        <v>2.7165143456942644</v>
      </c>
      <c r="I44" s="164">
        <v>1.8353981781847892</v>
      </c>
      <c r="J44" s="164">
        <v>2.9746564474900907</v>
      </c>
      <c r="K44" s="164">
        <v>2.83091407679224</v>
      </c>
      <c r="L44" s="164">
        <v>3.113491729000259</v>
      </c>
      <c r="M44" s="181">
        <v>3.409882182167678</v>
      </c>
      <c r="N44" s="164">
        <v>3.5986000230468846</v>
      </c>
      <c r="O44" s="164">
        <v>3.367155981652445</v>
      </c>
      <c r="P44" s="164">
        <v>3.1028446760171704</v>
      </c>
      <c r="Q44" s="164">
        <v>3.18010924695281</v>
      </c>
      <c r="R44" s="164">
        <v>3.2549801368010804</v>
      </c>
      <c r="S44" s="164">
        <v>3.2826079883814003</v>
      </c>
      <c r="T44" s="164">
        <v>3.2844979481884025</v>
      </c>
      <c r="U44" s="87"/>
    </row>
    <row r="45" spans="1:21" s="68" customFormat="1" ht="13.5">
      <c r="A45" s="166" t="s">
        <v>7</v>
      </c>
      <c r="B45" s="164">
        <v>78.9165111175969</v>
      </c>
      <c r="C45" s="164">
        <v>78.21737291095125</v>
      </c>
      <c r="D45" s="164">
        <v>76.87065050745518</v>
      </c>
      <c r="E45" s="164">
        <v>76.35959523507677</v>
      </c>
      <c r="F45" s="164">
        <v>76.73556910839413</v>
      </c>
      <c r="G45" s="164">
        <v>76.67939874153059</v>
      </c>
      <c r="H45" s="164">
        <v>76.59538216515958</v>
      </c>
      <c r="I45" s="164">
        <v>75.2644892884212</v>
      </c>
      <c r="J45" s="164">
        <v>75.36624303540172</v>
      </c>
      <c r="K45" s="164">
        <v>74.39734263553564</v>
      </c>
      <c r="L45" s="164">
        <v>74.49700173337409</v>
      </c>
      <c r="M45" s="181">
        <v>73.26421274385004</v>
      </c>
      <c r="N45" s="164">
        <v>72.48111186922699</v>
      </c>
      <c r="O45" s="164">
        <v>71.4254822503731</v>
      </c>
      <c r="P45" s="164">
        <v>70.9230396664223</v>
      </c>
      <c r="Q45" s="164">
        <v>70.41437068997601</v>
      </c>
      <c r="R45" s="164">
        <v>70.02177205519939</v>
      </c>
      <c r="S45" s="164">
        <v>69.77833688685561</v>
      </c>
      <c r="T45" s="164">
        <v>69.59754533607607</v>
      </c>
      <c r="U45" s="87"/>
    </row>
    <row r="46" spans="1:21" s="68" customFormat="1" ht="13.5">
      <c r="A46" s="166" t="s">
        <v>23</v>
      </c>
      <c r="B46" s="189"/>
      <c r="C46" s="189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64"/>
      <c r="O46" s="164"/>
      <c r="P46" s="164"/>
      <c r="Q46" s="164"/>
      <c r="R46" s="164"/>
      <c r="S46" s="164"/>
      <c r="T46" s="164"/>
      <c r="U46" s="87"/>
    </row>
    <row r="47" spans="1:21" s="68" customFormat="1" ht="13.5">
      <c r="A47" s="166" t="s">
        <v>222</v>
      </c>
      <c r="B47" s="163">
        <v>9.1</v>
      </c>
      <c r="C47" s="187">
        <v>3.0530258077795196</v>
      </c>
      <c r="D47" s="187">
        <v>2.571921739274572</v>
      </c>
      <c r="E47" s="187">
        <v>3.0898093887519593</v>
      </c>
      <c r="F47" s="187">
        <v>6.055839330470334</v>
      </c>
      <c r="G47" s="187">
        <v>0.7034263420390374</v>
      </c>
      <c r="H47" s="187">
        <v>2.329736950226163</v>
      </c>
      <c r="I47" s="187">
        <v>1.3494073867970116</v>
      </c>
      <c r="J47" s="187">
        <v>3.446243574875467</v>
      </c>
      <c r="K47" s="187">
        <v>2.6181178215215795</v>
      </c>
      <c r="L47" s="187">
        <v>3.429413519176805</v>
      </c>
      <c r="M47" s="190">
        <v>3.2792880599226635</v>
      </c>
      <c r="N47" s="164">
        <v>3.775381339166273</v>
      </c>
      <c r="O47" s="164">
        <v>3.5317106888369096</v>
      </c>
      <c r="P47" s="164">
        <v>3.383919477365666</v>
      </c>
      <c r="Q47" s="164">
        <v>3.433043017675004</v>
      </c>
      <c r="R47" s="164">
        <v>3.531200822441079</v>
      </c>
      <c r="S47" s="164">
        <v>3.5313699007311783</v>
      </c>
      <c r="T47" s="164">
        <v>3.531537488413548</v>
      </c>
      <c r="U47" s="87"/>
    </row>
    <row r="48" spans="1:21" s="68" customFormat="1" ht="13.5">
      <c r="A48" s="166" t="s">
        <v>114</v>
      </c>
      <c r="B48" s="164">
        <v>59.838439666248554</v>
      </c>
      <c r="C48" s="164">
        <v>59.25615009289803</v>
      </c>
      <c r="D48" s="164">
        <v>58.06638959895455</v>
      </c>
      <c r="E48" s="164">
        <v>57.6181143858402</v>
      </c>
      <c r="F48" s="164">
        <v>57.97106543353302</v>
      </c>
      <c r="G48" s="164">
        <v>57.3829232932767</v>
      </c>
      <c r="H48" s="164">
        <v>56.635907544313234</v>
      </c>
      <c r="I48" s="164">
        <v>55.518467307390075</v>
      </c>
      <c r="J48" s="164">
        <v>55.77185405418737</v>
      </c>
      <c r="K48" s="164">
        <v>54.825285274544754</v>
      </c>
      <c r="L48" s="164">
        <v>54.92911854038256</v>
      </c>
      <c r="M48" s="181">
        <v>54.00267575941437</v>
      </c>
      <c r="N48" s="164">
        <v>53.36813896978982</v>
      </c>
      <c r="O48" s="164">
        <v>52.48547676419368</v>
      </c>
      <c r="P48" s="164">
        <v>52.0870626570059</v>
      </c>
      <c r="Q48" s="164">
        <v>51.699938164138466</v>
      </c>
      <c r="R48" s="164">
        <v>51.404294338636305</v>
      </c>
      <c r="S48" s="164">
        <v>51.20725830600455</v>
      </c>
      <c r="T48" s="164">
        <v>51.06686606429488</v>
      </c>
      <c r="U48" s="87"/>
    </row>
    <row r="49" spans="1:21" s="68" customFormat="1" ht="13.5">
      <c r="A49" s="166" t="s">
        <v>223</v>
      </c>
      <c r="B49" s="163">
        <v>2.5</v>
      </c>
      <c r="C49" s="164">
        <v>2.8676673765480274</v>
      </c>
      <c r="D49" s="164">
        <v>3.3708882654892562</v>
      </c>
      <c r="E49" s="164">
        <v>4.843845576690882</v>
      </c>
      <c r="F49" s="164">
        <v>3.3395022663243594</v>
      </c>
      <c r="G49" s="164">
        <v>2.560190745885265</v>
      </c>
      <c r="H49" s="164">
        <v>3.8666942153412265</v>
      </c>
      <c r="I49" s="164">
        <v>3.2144189215303385</v>
      </c>
      <c r="J49" s="164">
        <v>1.6487288991726672</v>
      </c>
      <c r="K49" s="164">
        <v>3.4365998015991153</v>
      </c>
      <c r="L49" s="164">
        <v>2.2285309938352924</v>
      </c>
      <c r="M49" s="190">
        <v>3.78</v>
      </c>
      <c r="N49" s="164">
        <v>3.1</v>
      </c>
      <c r="O49" s="164">
        <v>2.9</v>
      </c>
      <c r="P49" s="164">
        <v>2.3</v>
      </c>
      <c r="Q49" s="164">
        <v>2.44999</v>
      </c>
      <c r="R49" s="164">
        <v>2.44999</v>
      </c>
      <c r="S49" s="164">
        <v>2.54999</v>
      </c>
      <c r="T49" s="164">
        <v>2.54999</v>
      </c>
      <c r="U49" s="87"/>
    </row>
    <row r="50" spans="1:21" s="68" customFormat="1" ht="13.5">
      <c r="A50" s="166" t="s">
        <v>114</v>
      </c>
      <c r="B50" s="164">
        <v>19.078071451348343</v>
      </c>
      <c r="C50" s="164">
        <v>18.961222818053233</v>
      </c>
      <c r="D50" s="164">
        <v>18.804260908500634</v>
      </c>
      <c r="E50" s="164">
        <v>18.741480849236556</v>
      </c>
      <c r="F50" s="164">
        <v>18.764503674861118</v>
      </c>
      <c r="G50" s="164">
        <v>19.2964754482539</v>
      </c>
      <c r="H50" s="164">
        <v>19.959474620846343</v>
      </c>
      <c r="I50" s="164">
        <v>19.74602198103113</v>
      </c>
      <c r="J50" s="164">
        <v>19.594388981214347</v>
      </c>
      <c r="K50" s="164">
        <v>19.572057360990886</v>
      </c>
      <c r="L50" s="164">
        <v>19.567883192991523</v>
      </c>
      <c r="M50" s="181">
        <v>19.261536984435672</v>
      </c>
      <c r="N50" s="164">
        <v>19.11297289943718</v>
      </c>
      <c r="O50" s="164">
        <v>18.940005486179416</v>
      </c>
      <c r="P50" s="164">
        <v>18.83597700941639</v>
      </c>
      <c r="Q50" s="164">
        <v>18.71443252583754</v>
      </c>
      <c r="R50" s="164">
        <v>18.61747771656309</v>
      </c>
      <c r="S50" s="164">
        <v>18.57107858085106</v>
      </c>
      <c r="T50" s="164">
        <v>18.530679271781192</v>
      </c>
      <c r="U50" s="87"/>
    </row>
    <row r="51" spans="1:21" s="68" customFormat="1" ht="6" customHeight="1">
      <c r="A51" s="166"/>
      <c r="B51" s="189"/>
      <c r="C51" s="189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64"/>
      <c r="O51" s="164"/>
      <c r="P51" s="164"/>
      <c r="Q51" s="164"/>
      <c r="R51" s="164"/>
      <c r="S51" s="164"/>
      <c r="T51" s="164"/>
      <c r="U51" s="87"/>
    </row>
    <row r="52" spans="1:21" s="68" customFormat="1" ht="13.5">
      <c r="A52" s="166" t="s">
        <v>10</v>
      </c>
      <c r="B52" s="164" t="s">
        <v>175</v>
      </c>
      <c r="C52" s="164">
        <v>10.353004177322902</v>
      </c>
      <c r="D52" s="164">
        <v>13.485207603093329</v>
      </c>
      <c r="E52" s="164">
        <v>9.262456778833823</v>
      </c>
      <c r="F52" s="164">
        <v>18.21746630669871</v>
      </c>
      <c r="G52" s="164">
        <v>1.7911125461011181</v>
      </c>
      <c r="H52" s="164">
        <v>0.37775010305780654</v>
      </c>
      <c r="I52" s="164">
        <v>0.9192286417914346</v>
      </c>
      <c r="J52" s="164">
        <v>7.051854969268206</v>
      </c>
      <c r="K52" s="164">
        <v>7.903083198379335</v>
      </c>
      <c r="L52" s="164">
        <v>1.4655067688860441</v>
      </c>
      <c r="M52" s="190">
        <v>11.859</v>
      </c>
      <c r="N52" s="164">
        <v>5.9</v>
      </c>
      <c r="O52" s="164">
        <v>6.56</v>
      </c>
      <c r="P52" s="164">
        <v>4.4</v>
      </c>
      <c r="Q52" s="164">
        <v>5.54999</v>
      </c>
      <c r="R52" s="164">
        <v>5.54999</v>
      </c>
      <c r="S52" s="164">
        <v>5.54999</v>
      </c>
      <c r="T52" s="164">
        <v>5.54999</v>
      </c>
      <c r="U52" s="87"/>
    </row>
    <row r="53" spans="1:21" s="68" customFormat="1" ht="13.5">
      <c r="A53" s="166" t="s">
        <v>7</v>
      </c>
      <c r="B53" s="164">
        <v>20.924610862403995</v>
      </c>
      <c r="C53" s="164">
        <v>21.807821839556045</v>
      </c>
      <c r="D53" s="164">
        <v>23.100634603069796</v>
      </c>
      <c r="E53" s="164">
        <v>24.11926190765625</v>
      </c>
      <c r="F53" s="164">
        <v>26.36396911290508</v>
      </c>
      <c r="G53" s="164">
        <v>25.553605086792082</v>
      </c>
      <c r="H53" s="164">
        <v>24.141400122052982</v>
      </c>
      <c r="I53" s="164">
        <v>22.62220174042204</v>
      </c>
      <c r="J53" s="164">
        <v>23.27424834964806</v>
      </c>
      <c r="K53" s="164">
        <v>24.50248836506328</v>
      </c>
      <c r="L53" s="164">
        <v>24.42921963429316</v>
      </c>
      <c r="M53" s="181">
        <v>25.839001517588343</v>
      </c>
      <c r="N53" s="164">
        <v>26.20704446737605</v>
      </c>
      <c r="O53" s="164">
        <v>26.680207349216744</v>
      </c>
      <c r="P53" s="164">
        <v>26.6310227805958</v>
      </c>
      <c r="Q53" s="164">
        <v>26.866304212278198</v>
      </c>
      <c r="R53" s="164">
        <v>27.111097007647956</v>
      </c>
      <c r="S53" s="164">
        <v>27.40932477438067</v>
      </c>
      <c r="T53" s="164">
        <v>27.767778891222843</v>
      </c>
      <c r="U53" s="87"/>
    </row>
    <row r="54" spans="1:21" s="68" customFormat="1" ht="6" customHeight="1">
      <c r="A54" s="172"/>
      <c r="B54" s="189"/>
      <c r="C54" s="191"/>
      <c r="D54" s="192"/>
      <c r="E54" s="192"/>
      <c r="F54" s="192"/>
      <c r="G54" s="192"/>
      <c r="H54" s="192"/>
      <c r="I54" s="192"/>
      <c r="J54" s="192"/>
      <c r="K54" s="192"/>
      <c r="L54" s="181"/>
      <c r="M54" s="163"/>
      <c r="N54" s="164"/>
      <c r="O54" s="164"/>
      <c r="P54" s="164"/>
      <c r="Q54" s="164"/>
      <c r="R54" s="164"/>
      <c r="S54" s="164"/>
      <c r="T54" s="164"/>
      <c r="U54" s="87"/>
    </row>
    <row r="55" spans="1:21" s="68" customFormat="1" ht="13.5">
      <c r="A55" s="592" t="s">
        <v>250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63"/>
      <c r="N55" s="163"/>
      <c r="O55" s="163"/>
      <c r="P55" s="163"/>
      <c r="Q55" s="163"/>
      <c r="R55" s="163"/>
      <c r="S55" s="163"/>
      <c r="T55" s="163"/>
      <c r="U55" s="87"/>
    </row>
    <row r="56" spans="1:21" s="68" customFormat="1" ht="6" customHeight="1">
      <c r="A56" s="194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63"/>
      <c r="N56" s="163"/>
      <c r="O56" s="163"/>
      <c r="P56" s="163"/>
      <c r="Q56" s="163"/>
      <c r="R56" s="163"/>
      <c r="S56" s="163"/>
      <c r="T56" s="163"/>
      <c r="U56" s="87"/>
    </row>
    <row r="57" spans="1:21" s="68" customFormat="1" ht="13.5">
      <c r="A57" s="166" t="s">
        <v>153</v>
      </c>
      <c r="B57" s="174">
        <v>118.5185</v>
      </c>
      <c r="C57" s="174">
        <v>135.3654</v>
      </c>
      <c r="D57" s="174">
        <v>159.6893</v>
      </c>
      <c r="E57" s="174">
        <v>166.1346</v>
      </c>
      <c r="F57" s="174">
        <v>181.7704</v>
      </c>
      <c r="G57" s="174">
        <v>222.6824</v>
      </c>
      <c r="H57" s="174">
        <v>242.7488</v>
      </c>
      <c r="I57" s="174">
        <v>240.2447</v>
      </c>
      <c r="J57" s="174">
        <v>207.1137</v>
      </c>
      <c r="K57" s="174">
        <v>192.3811</v>
      </c>
      <c r="L57" s="174">
        <v>192.7055</v>
      </c>
      <c r="M57" s="174">
        <v>191.06874003189793</v>
      </c>
      <c r="N57" s="174"/>
      <c r="O57" s="174"/>
      <c r="P57" s="174"/>
      <c r="Q57" s="174"/>
      <c r="R57" s="174"/>
      <c r="S57" s="174"/>
      <c r="T57" s="174"/>
      <c r="U57" s="87"/>
    </row>
    <row r="58" spans="1:21" s="68" customFormat="1" ht="13.5">
      <c r="A58" s="166" t="s">
        <v>154</v>
      </c>
      <c r="B58" s="174">
        <v>153.1177</v>
      </c>
      <c r="C58" s="174">
        <v>169.5098</v>
      </c>
      <c r="D58" s="174">
        <v>180.3985</v>
      </c>
      <c r="E58" s="174">
        <v>186.2659</v>
      </c>
      <c r="F58" s="174">
        <v>193.6253</v>
      </c>
      <c r="G58" s="174">
        <v>205.0316</v>
      </c>
      <c r="H58" s="174">
        <v>217.1851</v>
      </c>
      <c r="I58" s="174">
        <v>226.2237</v>
      </c>
      <c r="J58" s="174">
        <v>233.7045</v>
      </c>
      <c r="K58" s="174">
        <v>238.8615</v>
      </c>
      <c r="L58" s="174">
        <v>239.6371</v>
      </c>
      <c r="M58" s="174">
        <v>239.6002</v>
      </c>
      <c r="N58" s="174"/>
      <c r="O58" s="174"/>
      <c r="P58" s="174"/>
      <c r="Q58" s="174"/>
      <c r="R58" s="174"/>
      <c r="S58" s="174"/>
      <c r="T58" s="174"/>
      <c r="U58" s="87"/>
    </row>
    <row r="59" spans="1:21" s="68" customFormat="1" ht="13.5">
      <c r="A59" s="166" t="s">
        <v>193</v>
      </c>
      <c r="B59" s="195">
        <v>1.291930795614187</v>
      </c>
      <c r="C59" s="195">
        <v>1.2522387552506034</v>
      </c>
      <c r="D59" s="195">
        <v>1.1296843307597941</v>
      </c>
      <c r="E59" s="195">
        <v>1.1211746379140768</v>
      </c>
      <c r="F59" s="195">
        <v>1.0652190895767408</v>
      </c>
      <c r="G59" s="195">
        <v>0.9207355408420244</v>
      </c>
      <c r="H59" s="195">
        <v>0.8946907255566249</v>
      </c>
      <c r="I59" s="195">
        <v>0.941638670905123</v>
      </c>
      <c r="J59" s="195">
        <v>1.1283874509508545</v>
      </c>
      <c r="K59" s="195">
        <v>1.2416058542133297</v>
      </c>
      <c r="L59" s="195">
        <v>1.2435405320553903</v>
      </c>
      <c r="M59" s="195">
        <v>1.254</v>
      </c>
      <c r="N59" s="195">
        <v>1.294</v>
      </c>
      <c r="O59" s="195">
        <v>1.292</v>
      </c>
      <c r="P59" s="195">
        <v>1.292</v>
      </c>
      <c r="Q59" s="195">
        <v>1.292</v>
      </c>
      <c r="R59" s="195">
        <v>1.292</v>
      </c>
      <c r="S59" s="195">
        <v>1.292</v>
      </c>
      <c r="T59" s="195">
        <v>1.292</v>
      </c>
      <c r="U59" s="87"/>
    </row>
    <row r="60" spans="1:21" s="68" customFormat="1" ht="15.75">
      <c r="A60" s="196" t="s">
        <v>228</v>
      </c>
      <c r="B60" s="174">
        <v>8.6</v>
      </c>
      <c r="C60" s="174">
        <v>8.8</v>
      </c>
      <c r="D60" s="174">
        <v>9.4</v>
      </c>
      <c r="E60" s="174">
        <v>6.5</v>
      </c>
      <c r="F60" s="174">
        <v>8</v>
      </c>
      <c r="G60" s="174">
        <v>8.9</v>
      </c>
      <c r="H60" s="174">
        <v>7</v>
      </c>
      <c r="I60" s="174">
        <v>7.2</v>
      </c>
      <c r="J60" s="174">
        <v>4.6</v>
      </c>
      <c r="K60" s="174">
        <v>3.2</v>
      </c>
      <c r="L60" s="174">
        <v>2.3</v>
      </c>
      <c r="M60" s="174">
        <v>2.8</v>
      </c>
      <c r="N60" s="174">
        <v>2.5</v>
      </c>
      <c r="O60" s="174">
        <v>2.5</v>
      </c>
      <c r="P60" s="174">
        <v>2.4</v>
      </c>
      <c r="Q60" s="174">
        <v>2.4</v>
      </c>
      <c r="R60" s="174">
        <v>2.3</v>
      </c>
      <c r="S60" s="174">
        <v>2.3</v>
      </c>
      <c r="T60" s="174">
        <v>2.2</v>
      </c>
      <c r="U60" s="87"/>
    </row>
    <row r="61" spans="1:21" s="68" customFormat="1" ht="15.75">
      <c r="A61" s="675" t="s">
        <v>229</v>
      </c>
      <c r="B61" s="197">
        <v>12.6</v>
      </c>
      <c r="C61" s="197">
        <v>9.7</v>
      </c>
      <c r="D61" s="197">
        <v>9.1</v>
      </c>
      <c r="E61" s="197">
        <v>7.9</v>
      </c>
      <c r="F61" s="197">
        <v>6.1</v>
      </c>
      <c r="G61" s="197">
        <v>8.9</v>
      </c>
      <c r="H61" s="197">
        <v>8.4</v>
      </c>
      <c r="I61" s="197">
        <v>7.5</v>
      </c>
      <c r="J61" s="197">
        <v>5.6</v>
      </c>
      <c r="K61" s="197">
        <v>3.6</v>
      </c>
      <c r="L61" s="197">
        <v>2.5</v>
      </c>
      <c r="M61" s="197">
        <v>2.5</v>
      </c>
      <c r="N61" s="197">
        <v>2.2</v>
      </c>
      <c r="O61" s="197">
        <v>2.5</v>
      </c>
      <c r="P61" s="197">
        <v>2.5</v>
      </c>
      <c r="Q61" s="197">
        <v>2.5</v>
      </c>
      <c r="R61" s="197">
        <v>2.4</v>
      </c>
      <c r="S61" s="197">
        <v>2.3</v>
      </c>
      <c r="T61" s="197">
        <v>2.2</v>
      </c>
      <c r="U61" s="87"/>
    </row>
    <row r="62" spans="1:21" ht="18" customHeight="1">
      <c r="A62" s="674" t="s">
        <v>276</v>
      </c>
      <c r="B62" s="174"/>
      <c r="C62" s="174"/>
      <c r="D62" s="167"/>
      <c r="E62" s="167"/>
      <c r="F62" s="167"/>
      <c r="G62" s="167"/>
      <c r="H62" s="167"/>
      <c r="I62" s="167"/>
      <c r="J62" s="167"/>
      <c r="K62" s="167"/>
      <c r="L62" s="177"/>
      <c r="M62" s="167"/>
      <c r="N62" s="167"/>
      <c r="O62" s="167"/>
      <c r="P62" s="188"/>
      <c r="Q62" s="188"/>
      <c r="R62" s="188"/>
      <c r="S62" s="188"/>
      <c r="T62" s="188"/>
      <c r="U62" s="75"/>
    </row>
    <row r="63" spans="1:5" ht="14.25" customHeight="1">
      <c r="A63" s="251" t="s">
        <v>218</v>
      </c>
      <c r="B63" s="252"/>
      <c r="C63" s="252"/>
      <c r="D63" s="252"/>
      <c r="E63" s="252"/>
    </row>
    <row r="64" spans="1:5" ht="12.75">
      <c r="A64" s="253" t="s">
        <v>219</v>
      </c>
      <c r="B64" s="252"/>
      <c r="C64" s="252"/>
      <c r="D64" s="252"/>
      <c r="E64" s="252"/>
    </row>
    <row r="65" spans="1:5" ht="12.75">
      <c r="A65" s="252" t="s">
        <v>220</v>
      </c>
      <c r="B65" s="252"/>
      <c r="C65" s="252"/>
      <c r="D65" s="252"/>
      <c r="E65" s="252"/>
    </row>
    <row r="66" spans="1:15" ht="4.5" customHeight="1">
      <c r="A66" s="252"/>
      <c r="B66" s="252"/>
      <c r="C66" s="252"/>
      <c r="D66" s="252"/>
      <c r="E66" s="252"/>
      <c r="L66" s="108"/>
      <c r="M66" s="108"/>
      <c r="N66" s="108"/>
      <c r="O66" s="108"/>
    </row>
    <row r="67" spans="1:15" ht="12.75" customHeight="1">
      <c r="A67" s="696" t="s">
        <v>251</v>
      </c>
      <c r="B67" s="697"/>
      <c r="C67" s="697"/>
      <c r="D67" s="697"/>
      <c r="E67" s="697"/>
      <c r="L67" s="108"/>
      <c r="M67" s="142"/>
      <c r="N67" s="143"/>
      <c r="O67" s="143"/>
    </row>
    <row r="69" ht="9.75">
      <c r="A69" s="74"/>
    </row>
  </sheetData>
  <mergeCells count="1">
    <mergeCell ref="A67:E67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62"/>
  <sheetViews>
    <sheetView zoomScale="75" zoomScaleNormal="75" workbookViewId="0" topLeftCell="A1">
      <pane xSplit="1" ySplit="1" topLeftCell="J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T34"/>
    </sheetView>
  </sheetViews>
  <sheetFormatPr defaultColWidth="9.00390625" defaultRowHeight="12"/>
  <cols>
    <col min="1" max="1" width="40.75390625" style="2" customWidth="1"/>
    <col min="2" max="20" width="11.625" style="2" customWidth="1"/>
    <col min="21" max="16384" width="9.125" style="2" customWidth="1"/>
  </cols>
  <sheetData>
    <row r="1" spans="1:20" ht="19.5" customHeight="1">
      <c r="A1" s="254" t="s">
        <v>148</v>
      </c>
      <c r="B1" s="205"/>
      <c r="C1" s="205"/>
      <c r="D1" s="205"/>
      <c r="E1" s="205"/>
      <c r="F1" s="205"/>
      <c r="G1" s="152"/>
      <c r="H1" s="152"/>
      <c r="I1" s="152"/>
      <c r="J1" s="152"/>
      <c r="K1" s="152"/>
      <c r="L1" s="152"/>
      <c r="M1" s="152"/>
      <c r="N1" s="152"/>
      <c r="O1" s="206"/>
      <c r="P1" s="207"/>
      <c r="Q1" s="208"/>
      <c r="R1" s="208"/>
      <c r="S1" s="152"/>
      <c r="T1" s="152"/>
    </row>
    <row r="2" spans="1:21" ht="10.5" customHeight="1">
      <c r="A2" s="205"/>
      <c r="B2" s="205"/>
      <c r="C2" s="205"/>
      <c r="D2" s="205"/>
      <c r="E2" s="205"/>
      <c r="F2" s="205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9.5" customHeight="1">
      <c r="A3" s="209"/>
      <c r="B3" s="210"/>
      <c r="C3" s="210"/>
      <c r="D3" s="210"/>
      <c r="E3" s="210"/>
      <c r="F3" s="210"/>
      <c r="G3" s="152"/>
      <c r="H3" s="152"/>
      <c r="I3" s="152"/>
      <c r="J3" s="152"/>
      <c r="K3" s="152"/>
      <c r="L3" s="152"/>
      <c r="M3" s="211" t="s">
        <v>147</v>
      </c>
      <c r="N3" s="152"/>
      <c r="O3" s="152"/>
      <c r="P3" s="163"/>
      <c r="Q3" s="163"/>
      <c r="R3" s="163"/>
      <c r="S3" s="163"/>
      <c r="T3" s="213" t="s">
        <v>212</v>
      </c>
      <c r="U3" s="152"/>
    </row>
    <row r="4" spans="1:21" ht="19.5" customHeight="1">
      <c r="A4" s="212"/>
      <c r="B4" s="213">
        <v>1995</v>
      </c>
      <c r="C4" s="213">
        <v>1996</v>
      </c>
      <c r="D4" s="213">
        <v>1997</v>
      </c>
      <c r="E4" s="213">
        <v>1998</v>
      </c>
      <c r="F4" s="213">
        <v>1999</v>
      </c>
      <c r="G4" s="214">
        <v>2000</v>
      </c>
      <c r="H4" s="214">
        <v>2001</v>
      </c>
      <c r="I4" s="214">
        <v>2002</v>
      </c>
      <c r="J4" s="214">
        <v>2003</v>
      </c>
      <c r="K4" s="214">
        <v>2004</v>
      </c>
      <c r="L4" s="214">
        <v>2005</v>
      </c>
      <c r="M4" s="215">
        <v>2006</v>
      </c>
      <c r="N4" s="214">
        <v>2007</v>
      </c>
      <c r="O4" s="214">
        <v>2008</v>
      </c>
      <c r="P4" s="214">
        <v>2009</v>
      </c>
      <c r="Q4" s="214">
        <v>2010</v>
      </c>
      <c r="R4" s="214">
        <v>2011</v>
      </c>
      <c r="S4" s="214">
        <v>2012</v>
      </c>
      <c r="T4" s="214">
        <v>2013</v>
      </c>
      <c r="U4" s="214"/>
    </row>
    <row r="5" spans="1:21" ht="19.5" customHeight="1">
      <c r="A5" s="216"/>
      <c r="B5" s="216"/>
      <c r="C5" s="216"/>
      <c r="D5" s="216"/>
      <c r="E5" s="216"/>
      <c r="F5" s="216"/>
      <c r="G5" s="217"/>
      <c r="H5" s="217"/>
      <c r="I5" s="218"/>
      <c r="J5" s="217"/>
      <c r="K5" s="219"/>
      <c r="L5" s="152"/>
      <c r="M5" s="220" t="s">
        <v>152</v>
      </c>
      <c r="N5" s="219" t="s">
        <v>47</v>
      </c>
      <c r="O5" s="219" t="s">
        <v>47</v>
      </c>
      <c r="P5" s="219" t="s">
        <v>47</v>
      </c>
      <c r="Q5" s="219" t="s">
        <v>47</v>
      </c>
      <c r="R5" s="219" t="s">
        <v>47</v>
      </c>
      <c r="S5" s="219" t="s">
        <v>47</v>
      </c>
      <c r="T5" s="219" t="s">
        <v>47</v>
      </c>
      <c r="U5" s="152"/>
    </row>
    <row r="6" spans="1:21" ht="6.75" customHeight="1">
      <c r="A6" s="221"/>
      <c r="B6" s="221"/>
      <c r="C6" s="221"/>
      <c r="D6" s="221"/>
      <c r="E6" s="221"/>
      <c r="F6" s="221"/>
      <c r="G6" s="222"/>
      <c r="H6" s="223"/>
      <c r="I6" s="224"/>
      <c r="J6" s="225"/>
      <c r="K6" s="225"/>
      <c r="L6" s="226"/>
      <c r="M6" s="227"/>
      <c r="N6" s="152"/>
      <c r="O6" s="152"/>
      <c r="P6" s="155"/>
      <c r="Q6" s="152"/>
      <c r="R6" s="152"/>
      <c r="S6" s="152"/>
      <c r="T6" s="152"/>
      <c r="U6" s="152"/>
    </row>
    <row r="7" spans="1:21" ht="19.5" customHeight="1">
      <c r="A7" s="228" t="s">
        <v>156</v>
      </c>
      <c r="B7" s="229">
        <v>86020.83196592824</v>
      </c>
      <c r="C7" s="229">
        <v>92637.74328484264</v>
      </c>
      <c r="D7" s="229">
        <v>110555.37324096914</v>
      </c>
      <c r="E7" s="229">
        <v>115674.17197778406</v>
      </c>
      <c r="F7" s="229">
        <v>109086.11720993208</v>
      </c>
      <c r="G7" s="229">
        <v>118374.29937578822</v>
      </c>
      <c r="H7" s="229">
        <v>123291.52987859459</v>
      </c>
      <c r="I7" s="229">
        <v>146948.89865910265</v>
      </c>
      <c r="J7" s="229">
        <v>127793.67681247168</v>
      </c>
      <c r="K7" s="229">
        <v>145896.70515388987</v>
      </c>
      <c r="L7" s="229">
        <v>145801.88677131254</v>
      </c>
      <c r="M7" s="230">
        <v>145028.34383816985</v>
      </c>
      <c r="N7" s="229">
        <v>641.167619557281</v>
      </c>
      <c r="O7" s="229">
        <v>683.1497360310159</v>
      </c>
      <c r="P7" s="229">
        <v>725.3111055110431</v>
      </c>
      <c r="Q7" s="229">
        <v>769.9163282345087</v>
      </c>
      <c r="R7" s="229">
        <v>826.8995598119179</v>
      </c>
      <c r="S7" s="229">
        <v>873.3584034567076</v>
      </c>
      <c r="T7" s="229">
        <v>922.4154737936982</v>
      </c>
      <c r="U7" s="152"/>
    </row>
    <row r="8" spans="1:21" ht="19.5" customHeight="1">
      <c r="A8" s="228" t="s">
        <v>157</v>
      </c>
      <c r="B8" s="229">
        <v>408.216326310035</v>
      </c>
      <c r="C8" s="229">
        <v>463.40125501899774</v>
      </c>
      <c r="D8" s="229">
        <v>359.96679912283867</v>
      </c>
      <c r="E8" s="229">
        <v>565.4245902382607</v>
      </c>
      <c r="F8" s="229">
        <v>577.9225519375666</v>
      </c>
      <c r="G8" s="229">
        <v>723.4036676696978</v>
      </c>
      <c r="H8" s="229">
        <v>742.2193341607247</v>
      </c>
      <c r="I8" s="229">
        <v>853.5484669460636</v>
      </c>
      <c r="J8" s="229">
        <v>1060.3750302435546</v>
      </c>
      <c r="K8" s="229">
        <v>793.787471020866</v>
      </c>
      <c r="L8" s="229">
        <v>833.5764652437615</v>
      </c>
      <c r="M8" s="230">
        <v>802.0381272748909</v>
      </c>
      <c r="N8" s="229">
        <v>3.193762887114726</v>
      </c>
      <c r="O8" s="229">
        <v>3.095689035724677</v>
      </c>
      <c r="P8" s="229">
        <v>2.975304495364774</v>
      </c>
      <c r="Q8" s="229">
        <v>2.859083423209185</v>
      </c>
      <c r="R8" s="229">
        <v>2.793485321632776</v>
      </c>
      <c r="S8" s="229">
        <v>2.6840862789229316</v>
      </c>
      <c r="T8" s="229">
        <v>2.5760678418746585</v>
      </c>
      <c r="U8" s="152"/>
    </row>
    <row r="9" spans="1:21" ht="19.5" customHeight="1">
      <c r="A9" s="228" t="s">
        <v>158</v>
      </c>
      <c r="B9" s="229">
        <v>20700.68614397618</v>
      </c>
      <c r="C9" s="229">
        <v>21089.170978413626</v>
      </c>
      <c r="D9" s="229">
        <v>23657.765415187747</v>
      </c>
      <c r="E9" s="229">
        <v>25232.501564238195</v>
      </c>
      <c r="F9" s="229">
        <v>24802.733584702208</v>
      </c>
      <c r="G9" s="229">
        <v>24921.655592002993</v>
      </c>
      <c r="H9" s="229">
        <v>22883.390745785</v>
      </c>
      <c r="I9" s="229">
        <v>22228.71993306962</v>
      </c>
      <c r="J9" s="229">
        <v>26378.10692105926</v>
      </c>
      <c r="K9" s="229">
        <v>31013.629167600404</v>
      </c>
      <c r="L9" s="229">
        <v>30693.77052168396</v>
      </c>
      <c r="M9" s="230">
        <v>30820.141920464455</v>
      </c>
      <c r="N9" s="229">
        <v>126.95347582759561</v>
      </c>
      <c r="O9" s="229">
        <v>125.40165489835145</v>
      </c>
      <c r="P9" s="229">
        <v>122.82347206203356</v>
      </c>
      <c r="Q9" s="229">
        <v>116.67687190685253</v>
      </c>
      <c r="R9" s="229">
        <v>113.30068962506157</v>
      </c>
      <c r="S9" s="229">
        <v>109.84964851898084</v>
      </c>
      <c r="T9" s="229">
        <v>106.38605649646031</v>
      </c>
      <c r="U9" s="152"/>
    </row>
    <row r="10" spans="1:21" ht="19.5" customHeight="1">
      <c r="A10" s="228" t="s">
        <v>159</v>
      </c>
      <c r="B10" s="229">
        <v>539965.0969163916</v>
      </c>
      <c r="C10" s="229">
        <v>624256.1357382532</v>
      </c>
      <c r="D10" s="229">
        <v>723194.2243427912</v>
      </c>
      <c r="E10" s="229">
        <v>802913.5616762058</v>
      </c>
      <c r="F10" s="229">
        <v>884151.697578578</v>
      </c>
      <c r="G10" s="229">
        <v>988879.691536323</v>
      </c>
      <c r="H10" s="229">
        <v>1111276.3149192892</v>
      </c>
      <c r="I10" s="229">
        <v>1210946.115477216</v>
      </c>
      <c r="J10" s="229">
        <v>1332453.2685032536</v>
      </c>
      <c r="K10" s="229">
        <v>1404355.2310892139</v>
      </c>
      <c r="L10" s="229">
        <v>1419753.8959626057</v>
      </c>
      <c r="M10" s="230">
        <v>1549925.29191394</v>
      </c>
      <c r="N10" s="229">
        <v>6862.343181372579</v>
      </c>
      <c r="O10" s="229">
        <v>7388.622592486934</v>
      </c>
      <c r="P10" s="229">
        <v>7707.191253275947</v>
      </c>
      <c r="Q10" s="229">
        <v>8232.124008324377</v>
      </c>
      <c r="R10" s="229">
        <v>8569.040566852083</v>
      </c>
      <c r="S10" s="229">
        <v>9111.8025183218</v>
      </c>
      <c r="T10" s="229">
        <v>9669.079942248556</v>
      </c>
      <c r="U10" s="152"/>
    </row>
    <row r="11" spans="1:21" ht="19.5" customHeight="1">
      <c r="A11" s="228" t="s">
        <v>160</v>
      </c>
      <c r="B11" s="229">
        <v>51948.70594398748</v>
      </c>
      <c r="C11" s="229">
        <v>59629.05323362814</v>
      </c>
      <c r="D11" s="229">
        <v>66961.40766111245</v>
      </c>
      <c r="E11" s="229">
        <v>89458.46790791884</v>
      </c>
      <c r="F11" s="229">
        <v>88273.55351331313</v>
      </c>
      <c r="G11" s="229">
        <v>102733.19661659483</v>
      </c>
      <c r="H11" s="229">
        <v>123593.73305506006</v>
      </c>
      <c r="I11" s="229">
        <v>141645.04917556705</v>
      </c>
      <c r="J11" s="229">
        <v>147844.1144044771</v>
      </c>
      <c r="K11" s="229">
        <v>163110.28245530525</v>
      </c>
      <c r="L11" s="229">
        <v>176257.96751430156</v>
      </c>
      <c r="M11" s="230">
        <v>179418.36126748618</v>
      </c>
      <c r="N11" s="229">
        <v>759.1834943160617</v>
      </c>
      <c r="O11" s="229">
        <v>781.9897725671169</v>
      </c>
      <c r="P11" s="229">
        <v>790.8148913092238</v>
      </c>
      <c r="Q11" s="229">
        <v>795.6558410709649</v>
      </c>
      <c r="R11" s="229">
        <v>818.0233116741219</v>
      </c>
      <c r="S11" s="229">
        <v>855.6701635536682</v>
      </c>
      <c r="T11" s="229">
        <v>885.4323162821349</v>
      </c>
      <c r="U11" s="152"/>
    </row>
    <row r="12" spans="1:21" ht="19.5" customHeight="1">
      <c r="A12" s="228" t="s">
        <v>161</v>
      </c>
      <c r="B12" s="229">
        <v>109628.3630016257</v>
      </c>
      <c r="C12" s="229">
        <v>138418.1202527958</v>
      </c>
      <c r="D12" s="229">
        <v>159854.12271191328</v>
      </c>
      <c r="E12" s="229">
        <v>178056.08797988892</v>
      </c>
      <c r="F12" s="229">
        <v>218387.0542258126</v>
      </c>
      <c r="G12" s="229">
        <v>233103.72234657314</v>
      </c>
      <c r="H12" s="229">
        <v>243891.13546381035</v>
      </c>
      <c r="I12" s="229">
        <v>264710.2255175813</v>
      </c>
      <c r="J12" s="229">
        <v>290297.2339447016</v>
      </c>
      <c r="K12" s="229">
        <v>310262.4003338111</v>
      </c>
      <c r="L12" s="229">
        <v>339196.03205009544</v>
      </c>
      <c r="M12" s="230">
        <v>393438.7891051501</v>
      </c>
      <c r="N12" s="229">
        <v>1822.4649647096412</v>
      </c>
      <c r="O12" s="229">
        <v>2055.6360844714904</v>
      </c>
      <c r="P12" s="229">
        <v>2219.7203926261263</v>
      </c>
      <c r="Q12" s="229">
        <v>2405.3989179968967</v>
      </c>
      <c r="R12" s="229">
        <v>2637.3391287120726</v>
      </c>
      <c r="S12" s="229">
        <v>2843.6871816683206</v>
      </c>
      <c r="T12" s="229">
        <v>3062.682276484746</v>
      </c>
      <c r="U12" s="152"/>
    </row>
    <row r="13" spans="1:21" ht="19.5" customHeight="1">
      <c r="A13" s="228" t="s">
        <v>162</v>
      </c>
      <c r="B13" s="229">
        <v>247019.82399646286</v>
      </c>
      <c r="C13" s="229">
        <v>270462.18952278973</v>
      </c>
      <c r="D13" s="229">
        <v>332401.77289002785</v>
      </c>
      <c r="E13" s="229">
        <v>353781.8807614246</v>
      </c>
      <c r="F13" s="229">
        <v>376216.9347872002</v>
      </c>
      <c r="G13" s="229">
        <v>412436.7509072576</v>
      </c>
      <c r="H13" s="229">
        <v>473453.8761057357</v>
      </c>
      <c r="I13" s="229">
        <v>538755.9711289062</v>
      </c>
      <c r="J13" s="229">
        <v>592019.2439838843</v>
      </c>
      <c r="K13" s="229">
        <v>628710.8212970471</v>
      </c>
      <c r="L13" s="229">
        <v>680278.2329315966</v>
      </c>
      <c r="M13" s="230">
        <v>737767.3784410403</v>
      </c>
      <c r="N13" s="229">
        <v>3326.1655511099307</v>
      </c>
      <c r="O13" s="229">
        <v>3596.722643225578</v>
      </c>
      <c r="P13" s="229">
        <v>3837.889223362796</v>
      </c>
      <c r="Q13" s="229">
        <v>4086.3963384360427</v>
      </c>
      <c r="R13" s="229">
        <v>4315.73604413361</v>
      </c>
      <c r="S13" s="229">
        <v>4589.09632388895</v>
      </c>
      <c r="T13" s="229">
        <v>4846.596180528577</v>
      </c>
      <c r="U13" s="152"/>
    </row>
    <row r="14" spans="1:21" ht="19.5" customHeight="1">
      <c r="A14" s="228" t="s">
        <v>163</v>
      </c>
      <c r="B14" s="229">
        <v>47998.486280172874</v>
      </c>
      <c r="C14" s="229">
        <v>57041.42293071106</v>
      </c>
      <c r="D14" s="229">
        <v>67405.01581263258</v>
      </c>
      <c r="E14" s="229">
        <v>72824.85683420206</v>
      </c>
      <c r="F14" s="229">
        <v>79429.69193878311</v>
      </c>
      <c r="G14" s="229">
        <v>86461.32564823149</v>
      </c>
      <c r="H14" s="229">
        <v>96677.06254921542</v>
      </c>
      <c r="I14" s="229">
        <v>107182.52434831893</v>
      </c>
      <c r="J14" s="229">
        <v>117075.46648011408</v>
      </c>
      <c r="K14" s="229">
        <v>122547.71272054937</v>
      </c>
      <c r="L14" s="229">
        <v>129680.79712982764</v>
      </c>
      <c r="M14" s="230">
        <v>142049.75795594862</v>
      </c>
      <c r="N14" s="229">
        <v>651.181201883573</v>
      </c>
      <c r="O14" s="229">
        <v>721.486008961592</v>
      </c>
      <c r="P14" s="229">
        <v>790.3770670437843</v>
      </c>
      <c r="Q14" s="229">
        <v>857.3228324280373</v>
      </c>
      <c r="R14" s="229">
        <v>940.9021852728895</v>
      </c>
      <c r="S14" s="229">
        <v>1015.5003324061274</v>
      </c>
      <c r="T14" s="229">
        <v>1092.6710406290463</v>
      </c>
      <c r="U14" s="152"/>
    </row>
    <row r="15" spans="1:21" ht="19.5" customHeight="1">
      <c r="A15" s="228" t="s">
        <v>164</v>
      </c>
      <c r="B15" s="229">
        <v>139641.97730456138</v>
      </c>
      <c r="C15" s="229">
        <v>162635.91956926603</v>
      </c>
      <c r="D15" s="229">
        <v>192908.07261645573</v>
      </c>
      <c r="E15" s="229">
        <v>213461.9844975999</v>
      </c>
      <c r="F15" s="229">
        <v>235403.72349266883</v>
      </c>
      <c r="G15" s="229">
        <v>258431.9397524735</v>
      </c>
      <c r="H15" s="229">
        <v>289234.94116937206</v>
      </c>
      <c r="I15" s="229">
        <v>321741.9367386312</v>
      </c>
      <c r="J15" s="229">
        <v>360735.2967268169</v>
      </c>
      <c r="K15" s="229">
        <v>413779.28760255646</v>
      </c>
      <c r="L15" s="229">
        <v>468374.4801736134</v>
      </c>
      <c r="M15" s="230">
        <v>510383.4969678149</v>
      </c>
      <c r="N15" s="229">
        <v>2333.125454720556</v>
      </c>
      <c r="O15" s="229">
        <v>2558.301848646672</v>
      </c>
      <c r="P15" s="229">
        <v>2807.9027091654343</v>
      </c>
      <c r="Q15" s="229">
        <v>3066.11880173554</v>
      </c>
      <c r="R15" s="229">
        <v>3365.286072879174</v>
      </c>
      <c r="S15" s="229">
        <v>3615.220201083227</v>
      </c>
      <c r="T15" s="229">
        <v>3878.258811840393</v>
      </c>
      <c r="U15" s="152"/>
    </row>
    <row r="16" spans="1:21" ht="19.5" customHeight="1">
      <c r="A16" s="231" t="s">
        <v>165</v>
      </c>
      <c r="B16" s="229">
        <v>118941.51447599148</v>
      </c>
      <c r="C16" s="229">
        <v>136282.79843618633</v>
      </c>
      <c r="D16" s="229">
        <v>132048.36370384335</v>
      </c>
      <c r="E16" s="229">
        <v>132400.65858238738</v>
      </c>
      <c r="F16" s="229">
        <v>158695.89436246612</v>
      </c>
      <c r="G16" s="229">
        <v>185312.8274789825</v>
      </c>
      <c r="H16" s="229">
        <v>189719.89742160993</v>
      </c>
      <c r="I16" s="229">
        <v>212233.59016821324</v>
      </c>
      <c r="J16" s="229">
        <v>222433.91655395785</v>
      </c>
      <c r="K16" s="229">
        <v>250202.97723891604</v>
      </c>
      <c r="L16" s="229">
        <v>255397.23439111433</v>
      </c>
      <c r="M16" s="230">
        <v>292166.477258386</v>
      </c>
      <c r="N16" s="229">
        <v>1308.6328857501196</v>
      </c>
      <c r="O16" s="229">
        <v>1446.6550446205626</v>
      </c>
      <c r="P16" s="229">
        <v>1544.8722810399006</v>
      </c>
      <c r="Q16" s="229">
        <v>1650.275444368402</v>
      </c>
      <c r="R16" s="229">
        <v>1801.7150475509245</v>
      </c>
      <c r="S16" s="229">
        <v>1915.8363293905322</v>
      </c>
      <c r="T16" s="229">
        <v>2057.1202791415317</v>
      </c>
      <c r="U16" s="152"/>
    </row>
    <row r="17" spans="1:21" ht="19.5" customHeight="1">
      <c r="A17" s="231" t="s">
        <v>166</v>
      </c>
      <c r="B17" s="229">
        <v>281344.0865219948</v>
      </c>
      <c r="C17" s="229">
        <v>336586.9305976675</v>
      </c>
      <c r="D17" s="229">
        <v>373903.7625920705</v>
      </c>
      <c r="E17" s="229">
        <v>430845.198161143</v>
      </c>
      <c r="F17" s="229">
        <v>502248.3839509899</v>
      </c>
      <c r="G17" s="229">
        <v>554474.3032603699</v>
      </c>
      <c r="H17" s="229">
        <v>628346.0578006249</v>
      </c>
      <c r="I17" s="229">
        <v>721282.791120833</v>
      </c>
      <c r="J17" s="229">
        <v>788799.2871701422</v>
      </c>
      <c r="K17" s="229">
        <v>870332.8382800872</v>
      </c>
      <c r="L17" s="229">
        <v>932697.0927517781</v>
      </c>
      <c r="M17" s="230">
        <v>993137.0945903179</v>
      </c>
      <c r="N17" s="229">
        <v>4450.89482187374</v>
      </c>
      <c r="O17" s="229">
        <v>4807.409192312906</v>
      </c>
      <c r="P17" s="229">
        <v>5158.5335538983645</v>
      </c>
      <c r="Q17" s="229">
        <v>5507.038100777146</v>
      </c>
      <c r="R17" s="229">
        <v>5948.39678432933</v>
      </c>
      <c r="S17" s="229">
        <v>6321.512092245076</v>
      </c>
      <c r="T17" s="229">
        <v>6737.766283163863</v>
      </c>
      <c r="U17" s="152"/>
    </row>
    <row r="18" spans="1:21" ht="19.5" customHeight="1">
      <c r="A18" s="231" t="s">
        <v>167</v>
      </c>
      <c r="B18" s="229">
        <v>120698.96032936</v>
      </c>
      <c r="C18" s="229">
        <v>143907.382904623</v>
      </c>
      <c r="D18" s="229">
        <v>164821.668201676</v>
      </c>
      <c r="E18" s="229">
        <v>181245.087264826</v>
      </c>
      <c r="F18" s="229">
        <v>204295.612861948</v>
      </c>
      <c r="G18" s="229">
        <v>230303.59253924066</v>
      </c>
      <c r="H18" s="229">
        <v>268711.7077492309</v>
      </c>
      <c r="I18" s="229">
        <v>298444.587749314</v>
      </c>
      <c r="J18" s="229">
        <v>333583.46282377595</v>
      </c>
      <c r="K18" s="229">
        <v>341310.93437433656</v>
      </c>
      <c r="L18" s="229">
        <v>358226.7887720241</v>
      </c>
      <c r="M18" s="230">
        <v>369380.14596874453</v>
      </c>
      <c r="N18" s="229">
        <v>1617.2851072322956</v>
      </c>
      <c r="O18" s="229">
        <v>1706.5745149420102</v>
      </c>
      <c r="P18" s="229">
        <v>1771.7009242225336</v>
      </c>
      <c r="Q18" s="229">
        <v>1829.920484764548</v>
      </c>
      <c r="R18" s="229">
        <v>1912.3353514527564</v>
      </c>
      <c r="S18" s="229">
        <v>1966.2334584393577</v>
      </c>
      <c r="T18" s="229">
        <v>2018.4043557063421</v>
      </c>
      <c r="U18" s="152"/>
    </row>
    <row r="19" spans="1:21" ht="19.5" customHeight="1">
      <c r="A19" s="231" t="s">
        <v>168</v>
      </c>
      <c r="B19" s="229">
        <v>109829.085879203</v>
      </c>
      <c r="C19" s="229">
        <v>124699.770212145</v>
      </c>
      <c r="D19" s="229">
        <v>146717.98705069</v>
      </c>
      <c r="E19" s="229">
        <v>159461.824724164</v>
      </c>
      <c r="F19" s="229">
        <v>177889.174456063</v>
      </c>
      <c r="G19" s="229">
        <v>206337.18153930857</v>
      </c>
      <c r="H19" s="229">
        <v>239691.45773389816</v>
      </c>
      <c r="I19" s="229">
        <v>263963.17752374156</v>
      </c>
      <c r="J19" s="229">
        <v>288350.6158830085</v>
      </c>
      <c r="K19" s="229">
        <v>317044.54347856285</v>
      </c>
      <c r="L19" s="229">
        <v>338706.6793164879</v>
      </c>
      <c r="M19" s="230">
        <v>354521.7431129249</v>
      </c>
      <c r="N19" s="229">
        <v>1627.8116383721</v>
      </c>
      <c r="O19" s="229">
        <v>1756.6525541821118</v>
      </c>
      <c r="P19" s="229">
        <v>1875.9163412627365</v>
      </c>
      <c r="Q19" s="229">
        <v>2003.905896733059</v>
      </c>
      <c r="R19" s="229">
        <v>2095.0174971522383</v>
      </c>
      <c r="S19" s="229">
        <v>2227.7166620820144</v>
      </c>
      <c r="T19" s="229">
        <v>2340.7957945368244</v>
      </c>
      <c r="U19" s="152"/>
    </row>
    <row r="20" spans="1:21" ht="19.5" customHeight="1">
      <c r="A20" s="231" t="s">
        <v>169</v>
      </c>
      <c r="B20" s="229">
        <v>107255.510611899</v>
      </c>
      <c r="C20" s="229">
        <v>120008.002961433</v>
      </c>
      <c r="D20" s="229">
        <v>136036.024311484</v>
      </c>
      <c r="E20" s="229">
        <v>146798.794478517</v>
      </c>
      <c r="F20" s="229">
        <v>165545.330470155</v>
      </c>
      <c r="G20" s="229">
        <v>191499.51697176104</v>
      </c>
      <c r="H20" s="229">
        <v>217438.72482116858</v>
      </c>
      <c r="I20" s="229">
        <v>235140.0017001401</v>
      </c>
      <c r="J20" s="229">
        <v>252472.166686735</v>
      </c>
      <c r="K20" s="229">
        <v>270250.85469932423</v>
      </c>
      <c r="L20" s="229">
        <v>285531.32640245877</v>
      </c>
      <c r="M20" s="230">
        <v>295740.82876851794</v>
      </c>
      <c r="N20" s="229">
        <v>1296.2133680065876</v>
      </c>
      <c r="O20" s="229">
        <v>1371.865221342099</v>
      </c>
      <c r="P20" s="229">
        <v>1581.6549543979934</v>
      </c>
      <c r="Q20" s="229">
        <v>1728.859989338326</v>
      </c>
      <c r="R20" s="229">
        <v>1885.5157474370144</v>
      </c>
      <c r="S20" s="229">
        <v>2004.9449958738132</v>
      </c>
      <c r="T20" s="229">
        <v>2104.3995317074136</v>
      </c>
      <c r="U20" s="152"/>
    </row>
    <row r="21" spans="1:21" ht="19.5" customHeight="1">
      <c r="A21" s="228" t="s">
        <v>170</v>
      </c>
      <c r="B21" s="229">
        <v>64898.53058597898</v>
      </c>
      <c r="C21" s="229">
        <v>76238.37383394118</v>
      </c>
      <c r="D21" s="229">
        <v>89686.7506427459</v>
      </c>
      <c r="E21" s="229">
        <v>102218.74651199566</v>
      </c>
      <c r="F21" s="229">
        <v>126368.2963093443</v>
      </c>
      <c r="G21" s="229">
        <v>132506.80988553583</v>
      </c>
      <c r="H21" s="229">
        <v>147686.90247144556</v>
      </c>
      <c r="I21" s="229">
        <v>152897.37245551494</v>
      </c>
      <c r="J21" s="229">
        <v>165966.21941395543</v>
      </c>
      <c r="K21" s="229">
        <v>188584.66392409365</v>
      </c>
      <c r="L21" s="229">
        <v>206687.76755702207</v>
      </c>
      <c r="M21" s="230">
        <v>219435.78201153025</v>
      </c>
      <c r="N21" s="229">
        <v>991.4196749098483</v>
      </c>
      <c r="O21" s="229">
        <v>1084.6669571252405</v>
      </c>
      <c r="P21" s="229">
        <v>1176.6700986803432</v>
      </c>
      <c r="Q21" s="229">
        <v>1269.748271892152</v>
      </c>
      <c r="R21" s="229">
        <v>1380.001173926463</v>
      </c>
      <c r="S21" s="229">
        <v>1475.6401903682406</v>
      </c>
      <c r="T21" s="229">
        <v>1574.975988462407</v>
      </c>
      <c r="U21" s="152"/>
    </row>
    <row r="22" spans="1:21" ht="19.5" customHeight="1">
      <c r="A22" s="228" t="s">
        <v>171</v>
      </c>
      <c r="B22" s="229">
        <v>870.4793655918738</v>
      </c>
      <c r="C22" s="229">
        <v>933.9210820672139</v>
      </c>
      <c r="D22" s="229">
        <v>963.9481796610058</v>
      </c>
      <c r="E22" s="229">
        <v>1079.5729719135818</v>
      </c>
      <c r="F22" s="229">
        <v>1377.119806319805</v>
      </c>
      <c r="G22" s="229">
        <v>1369.0712418715384</v>
      </c>
      <c r="H22" s="229">
        <v>1788.7565283463966</v>
      </c>
      <c r="I22" s="229">
        <v>1728.2710277357053</v>
      </c>
      <c r="J22" s="229">
        <v>1336.2145581789543</v>
      </c>
      <c r="K22" s="229">
        <v>1355.7677497722873</v>
      </c>
      <c r="L22" s="229">
        <v>1167.0871307152365</v>
      </c>
      <c r="M22" s="230">
        <v>903.1260698281154</v>
      </c>
      <c r="N22" s="229">
        <v>3.0782885153761743</v>
      </c>
      <c r="O22" s="229">
        <v>2.528691768774554</v>
      </c>
      <c r="P22" s="229">
        <v>2.059690178223149</v>
      </c>
      <c r="Q22" s="229">
        <v>1.6691084368948825</v>
      </c>
      <c r="R22" s="229">
        <v>1.3685391766845554</v>
      </c>
      <c r="S22" s="229">
        <v>1.1040000933290957</v>
      </c>
      <c r="T22" s="229">
        <v>0.8891664142299766</v>
      </c>
      <c r="U22" s="152"/>
    </row>
    <row r="23" spans="1:21" ht="14.25" customHeight="1">
      <c r="A23" s="232"/>
      <c r="B23" s="233"/>
      <c r="C23" s="233"/>
      <c r="D23" s="233"/>
      <c r="E23" s="233"/>
      <c r="F23" s="233"/>
      <c r="G23" s="234"/>
      <c r="H23" s="235"/>
      <c r="I23" s="234"/>
      <c r="J23" s="235"/>
      <c r="K23" s="235"/>
      <c r="L23" s="236"/>
      <c r="M23" s="237"/>
      <c r="N23" s="238"/>
      <c r="O23" s="238"/>
      <c r="P23" s="238"/>
      <c r="Q23" s="238"/>
      <c r="R23" s="238"/>
      <c r="S23" s="238"/>
      <c r="T23" s="238"/>
      <c r="U23" s="152"/>
    </row>
    <row r="24" spans="1:21" ht="14.25" customHeight="1">
      <c r="A24" s="231" t="s">
        <v>149</v>
      </c>
      <c r="B24" s="229">
        <v>2047170.3556494352</v>
      </c>
      <c r="C24" s="229">
        <v>2365290.3367937827</v>
      </c>
      <c r="D24" s="229">
        <v>2721476.2261723834</v>
      </c>
      <c r="E24" s="229">
        <v>3006018.8204844473</v>
      </c>
      <c r="F24" s="229">
        <v>3352749.2411002144</v>
      </c>
      <c r="G24" s="229">
        <v>3727869.2883599843</v>
      </c>
      <c r="H24" s="229">
        <v>4178427.707747347</v>
      </c>
      <c r="I24" s="229">
        <v>4640702.781190832</v>
      </c>
      <c r="J24" s="229">
        <v>5048598.665896775</v>
      </c>
      <c r="K24" s="229">
        <v>5459552.437036085</v>
      </c>
      <c r="L24" s="229">
        <v>5769284.61584188</v>
      </c>
      <c r="M24" s="239">
        <v>6214918.797317539</v>
      </c>
      <c r="N24" s="229">
        <v>27821.1144910444</v>
      </c>
      <c r="O24" s="229">
        <v>30090.75820661818</v>
      </c>
      <c r="P24" s="229">
        <v>32116.41326253185</v>
      </c>
      <c r="Q24" s="229">
        <v>34323.88631986696</v>
      </c>
      <c r="R24" s="229">
        <v>36613.671185307976</v>
      </c>
      <c r="S24" s="229">
        <v>38929.86076059512</v>
      </c>
      <c r="T24" s="229">
        <v>41300.453738204145</v>
      </c>
      <c r="U24" s="152"/>
    </row>
    <row r="25" spans="1:21" ht="14.25" customHeight="1">
      <c r="A25" s="240"/>
      <c r="B25" s="241"/>
      <c r="C25" s="241"/>
      <c r="D25" s="241"/>
      <c r="E25" s="241"/>
      <c r="F25" s="241"/>
      <c r="G25" s="242"/>
      <c r="H25" s="242"/>
      <c r="I25" s="242"/>
      <c r="J25" s="242"/>
      <c r="K25" s="242"/>
      <c r="L25" s="229"/>
      <c r="M25" s="243"/>
      <c r="N25" s="244"/>
      <c r="O25" s="244"/>
      <c r="P25" s="244"/>
      <c r="Q25" s="244"/>
      <c r="R25" s="244"/>
      <c r="S25" s="244"/>
      <c r="T25" s="244"/>
      <c r="U25" s="152"/>
    </row>
    <row r="26" spans="1:21" ht="19.5" customHeight="1">
      <c r="A26" s="231" t="s">
        <v>112</v>
      </c>
      <c r="B26" s="242">
        <f>B27-B28</f>
        <v>357390.80661385716</v>
      </c>
      <c r="C26" s="242">
        <f aca="true" t="shared" si="0" ref="C26:L26">C27-C28</f>
        <v>405312.69426072284</v>
      </c>
      <c r="D26" s="242">
        <f t="shared" si="0"/>
        <v>427480.3813059081</v>
      </c>
      <c r="E26" s="242">
        <f t="shared" si="0"/>
        <v>488581.1230625171</v>
      </c>
      <c r="F26" s="242">
        <f t="shared" si="0"/>
        <v>566224.7366032064</v>
      </c>
      <c r="G26" s="242">
        <f t="shared" si="0"/>
        <v>572480.671293904</v>
      </c>
      <c r="H26" s="242">
        <f t="shared" si="0"/>
        <v>621124.1155955938</v>
      </c>
      <c r="I26" s="242">
        <f t="shared" si="0"/>
        <v>714737.612487024</v>
      </c>
      <c r="J26" s="242">
        <f t="shared" si="0"/>
        <v>764941.2162867999</v>
      </c>
      <c r="K26" s="242">
        <f t="shared" si="0"/>
        <v>812242.7461233736</v>
      </c>
      <c r="L26" s="242">
        <f t="shared" si="0"/>
        <v>850860.1667894551</v>
      </c>
      <c r="M26" s="243">
        <v>911092.9417977578</v>
      </c>
      <c r="N26" s="229">
        <v>4096.761817145862</v>
      </c>
      <c r="O26" s="229">
        <v>4353.409273189113</v>
      </c>
      <c r="P26" s="229">
        <v>4666.260226280532</v>
      </c>
      <c r="Q26" s="229">
        <v>4968.385909225567</v>
      </c>
      <c r="R26" s="229">
        <v>5286.680022361021</v>
      </c>
      <c r="S26" s="229">
        <v>5624.470031413342</v>
      </c>
      <c r="T26" s="229">
        <v>5978.797361293808</v>
      </c>
      <c r="U26" s="152"/>
    </row>
    <row r="27" spans="1:21" ht="19.5" customHeight="1">
      <c r="A27" s="231" t="s">
        <v>95</v>
      </c>
      <c r="B27" s="229">
        <v>369084</v>
      </c>
      <c r="C27" s="229">
        <v>418401</v>
      </c>
      <c r="D27" s="229">
        <v>442770</v>
      </c>
      <c r="E27" s="229">
        <v>506634</v>
      </c>
      <c r="F27" s="229">
        <v>587951.0865689664</v>
      </c>
      <c r="G27" s="229">
        <v>597108.9537106339</v>
      </c>
      <c r="H27" s="229">
        <v>646008.7971273639</v>
      </c>
      <c r="I27" s="229">
        <v>737786.1107612087</v>
      </c>
      <c r="J27" s="229">
        <v>794798.6587101498</v>
      </c>
      <c r="K27" s="229">
        <v>843679.0069208837</v>
      </c>
      <c r="L27" s="229">
        <v>886131.1018957999</v>
      </c>
      <c r="M27" s="243">
        <v>946723</v>
      </c>
      <c r="N27" s="229">
        <v>4256.351193456852</v>
      </c>
      <c r="O27" s="229">
        <v>4525.630111834418</v>
      </c>
      <c r="P27" s="229">
        <v>4813.390919712903</v>
      </c>
      <c r="Q27" s="229">
        <v>5125.554999165415</v>
      </c>
      <c r="R27" s="229">
        <v>5454.2814221332</v>
      </c>
      <c r="S27" s="229">
        <v>5802.687364379904</v>
      </c>
      <c r="T27" s="229">
        <v>6167.914371557336</v>
      </c>
      <c r="U27" s="152"/>
    </row>
    <row r="28" spans="1:21" ht="19.5" customHeight="1">
      <c r="A28" s="231" t="s">
        <v>209</v>
      </c>
      <c r="B28" s="229">
        <v>11693.193386142857</v>
      </c>
      <c r="C28" s="229">
        <v>13088.30573927716</v>
      </c>
      <c r="D28" s="229">
        <v>15289.61869409191</v>
      </c>
      <c r="E28" s="229">
        <v>18052.876937482935</v>
      </c>
      <c r="F28" s="229">
        <v>21726.34996576</v>
      </c>
      <c r="G28" s="229">
        <v>24628.28241673</v>
      </c>
      <c r="H28" s="229">
        <v>24884.681531770002</v>
      </c>
      <c r="I28" s="229">
        <v>23048.498274184614</v>
      </c>
      <c r="J28" s="229">
        <v>29857.442423349992</v>
      </c>
      <c r="K28" s="229">
        <v>31436.260797509996</v>
      </c>
      <c r="L28" s="229">
        <v>35270.93510634479</v>
      </c>
      <c r="M28" s="239">
        <v>35630.058202242195</v>
      </c>
      <c r="N28" s="229">
        <v>159.58937631099025</v>
      </c>
      <c r="O28" s="229">
        <v>172.22083864530507</v>
      </c>
      <c r="P28" s="229">
        <v>147.13069343237152</v>
      </c>
      <c r="Q28" s="229">
        <v>157.16908993984782</v>
      </c>
      <c r="R28" s="229">
        <v>167.60139977217906</v>
      </c>
      <c r="S28" s="229">
        <v>178.21733296656114</v>
      </c>
      <c r="T28" s="229">
        <v>189.11701026352853</v>
      </c>
      <c r="U28" s="152"/>
    </row>
    <row r="29" spans="1:21" ht="14.25" customHeight="1">
      <c r="A29" s="240"/>
      <c r="B29" s="241"/>
      <c r="C29" s="241"/>
      <c r="D29" s="241"/>
      <c r="E29" s="241"/>
      <c r="F29" s="241"/>
      <c r="G29" s="242"/>
      <c r="H29" s="242"/>
      <c r="I29" s="242"/>
      <c r="J29" s="242"/>
      <c r="K29" s="242"/>
      <c r="L29" s="244"/>
      <c r="M29" s="245"/>
      <c r="N29" s="246"/>
      <c r="O29" s="246"/>
      <c r="P29" s="246"/>
      <c r="Q29" s="246"/>
      <c r="R29" s="246"/>
      <c r="S29" s="246"/>
      <c r="T29" s="246"/>
      <c r="U29" s="152"/>
    </row>
    <row r="30" spans="1:21" ht="5.25" customHeight="1">
      <c r="A30" s="240"/>
      <c r="B30" s="241"/>
      <c r="C30" s="241"/>
      <c r="D30" s="241"/>
      <c r="E30" s="241"/>
      <c r="F30" s="241"/>
      <c r="G30" s="244"/>
      <c r="H30" s="244"/>
      <c r="I30" s="244"/>
      <c r="J30" s="244"/>
      <c r="K30" s="244"/>
      <c r="L30" s="244"/>
      <c r="M30" s="243"/>
      <c r="N30" s="247"/>
      <c r="O30" s="247"/>
      <c r="P30" s="247"/>
      <c r="Q30" s="247"/>
      <c r="R30" s="247"/>
      <c r="S30" s="247"/>
      <c r="T30" s="247"/>
      <c r="U30" s="152"/>
    </row>
    <row r="31" spans="1:21" ht="14.25" customHeight="1">
      <c r="A31" s="248" t="s">
        <v>78</v>
      </c>
      <c r="B31" s="249">
        <v>2404561.162263292</v>
      </c>
      <c r="C31" s="249">
        <v>2770603.0310545056</v>
      </c>
      <c r="D31" s="249">
        <v>3148956.6074782917</v>
      </c>
      <c r="E31" s="249">
        <v>3494599.9435469643</v>
      </c>
      <c r="F31" s="249">
        <v>3918973.977703421</v>
      </c>
      <c r="G31" s="249">
        <v>4300349.959653888</v>
      </c>
      <c r="H31" s="249">
        <v>4799551.823342941</v>
      </c>
      <c r="I31" s="249">
        <v>5355440.393677856</v>
      </c>
      <c r="J31" s="249">
        <v>5813539.882183575</v>
      </c>
      <c r="K31" s="249">
        <v>6271795.183159458</v>
      </c>
      <c r="L31" s="249">
        <v>6620144.782631336</v>
      </c>
      <c r="M31" s="245">
        <v>7126011.739115297</v>
      </c>
      <c r="N31" s="593">
        <v>31917.876308190265</v>
      </c>
      <c r="O31" s="593">
        <v>34444.16747980729</v>
      </c>
      <c r="P31" s="593">
        <v>36782.673488812376</v>
      </c>
      <c r="Q31" s="593">
        <v>39292.27222909253</v>
      </c>
      <c r="R31" s="593">
        <v>41900.351207668995</v>
      </c>
      <c r="S31" s="593">
        <v>44554.33079200847</v>
      </c>
      <c r="T31" s="593">
        <v>47279.25109949795</v>
      </c>
      <c r="U31" s="152"/>
    </row>
    <row r="32" spans="1:21" ht="8.25" customHeight="1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7"/>
      <c r="N32" s="258"/>
      <c r="O32" s="258"/>
      <c r="P32" s="258"/>
      <c r="Q32" s="259"/>
      <c r="R32" s="259"/>
      <c r="S32" s="258"/>
      <c r="T32" s="258"/>
      <c r="U32" s="152"/>
    </row>
    <row r="33" spans="1:18" ht="19.5" customHeight="1">
      <c r="A33" s="252" t="s">
        <v>302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3"/>
      <c r="N33" s="3"/>
      <c r="O33" s="3"/>
      <c r="P33" s="3"/>
      <c r="Q33" s="105"/>
      <c r="R33" s="105"/>
    </row>
    <row r="34" spans="1:16" ht="14.25" customHeight="1">
      <c r="A34" s="260" t="s">
        <v>178</v>
      </c>
      <c r="B34" s="35"/>
      <c r="C34" s="35"/>
      <c r="D34" s="35"/>
      <c r="E34" s="35"/>
      <c r="F34" s="35"/>
      <c r="G34" s="13"/>
      <c r="H34" s="13"/>
      <c r="I34" s="13"/>
      <c r="J34" s="13"/>
      <c r="K34" s="13"/>
      <c r="L34" s="15"/>
      <c r="P34" s="3"/>
    </row>
    <row r="35" spans="7:13" ht="14.25" customHeight="1">
      <c r="G35" s="18"/>
      <c r="H35" s="18"/>
      <c r="I35" s="18"/>
      <c r="J35" s="18"/>
      <c r="K35" s="18"/>
      <c r="L35" s="19"/>
      <c r="M35" s="19"/>
    </row>
    <row r="36" spans="1:13" ht="9.75">
      <c r="A36" s="16"/>
      <c r="B36" s="16"/>
      <c r="C36" s="16"/>
      <c r="D36" s="16"/>
      <c r="E36" s="16"/>
      <c r="F36" s="16"/>
      <c r="G36" s="14"/>
      <c r="H36" s="14"/>
      <c r="I36" s="14"/>
      <c r="J36" s="20"/>
      <c r="K36" s="18"/>
      <c r="L36" s="19"/>
      <c r="M36" s="19"/>
    </row>
    <row r="37" spans="1:11" ht="9.75">
      <c r="A37" s="16"/>
      <c r="B37" s="16"/>
      <c r="C37" s="16"/>
      <c r="D37" s="16"/>
      <c r="E37" s="16"/>
      <c r="F37" s="16"/>
      <c r="G37" s="21"/>
      <c r="H37" s="21"/>
      <c r="I37" s="21"/>
      <c r="J37" s="22"/>
      <c r="K37" s="12"/>
    </row>
    <row r="38" spans="1:11" ht="9.75">
      <c r="A38" s="17"/>
      <c r="B38" s="17"/>
      <c r="C38" s="17"/>
      <c r="D38" s="17"/>
      <c r="E38" s="17"/>
      <c r="F38" s="17"/>
      <c r="G38" s="23"/>
      <c r="H38" s="23"/>
      <c r="I38" s="23"/>
      <c r="J38" s="23"/>
      <c r="K38" s="12"/>
    </row>
    <row r="39" spans="1:11" ht="9.75">
      <c r="A39" s="17"/>
      <c r="B39" s="17"/>
      <c r="C39" s="17"/>
      <c r="D39" s="17"/>
      <c r="E39" s="17"/>
      <c r="F39" s="17"/>
      <c r="G39" s="23"/>
      <c r="H39" s="21"/>
      <c r="I39" s="21"/>
      <c r="J39" s="21"/>
      <c r="K39" s="12"/>
    </row>
    <row r="40" spans="1:11" ht="19.5" customHeight="1">
      <c r="A40" s="254" t="s">
        <v>146</v>
      </c>
      <c r="B40" s="34"/>
      <c r="C40" s="34"/>
      <c r="D40" s="34"/>
      <c r="E40" s="34"/>
      <c r="F40" s="34"/>
      <c r="G40" s="21"/>
      <c r="H40" s="21"/>
      <c r="I40" s="21"/>
      <c r="J40" s="24"/>
      <c r="K40" s="12"/>
    </row>
    <row r="41" spans="1:11" ht="12" customHeight="1">
      <c r="A41" s="16"/>
      <c r="B41" s="16"/>
      <c r="C41" s="16"/>
      <c r="D41" s="16"/>
      <c r="E41" s="16"/>
      <c r="F41" s="16"/>
      <c r="G41" s="21"/>
      <c r="H41" s="21"/>
      <c r="I41" s="21"/>
      <c r="J41" s="24"/>
      <c r="K41" s="12"/>
    </row>
    <row r="42" spans="1:20" s="75" customFormat="1" ht="13.5" customHeight="1">
      <c r="A42" s="263"/>
      <c r="B42" s="264"/>
      <c r="C42" s="264"/>
      <c r="D42" s="264"/>
      <c r="E42" s="264"/>
      <c r="F42" s="264"/>
      <c r="G42" s="265"/>
      <c r="H42" s="266"/>
      <c r="I42" s="266"/>
      <c r="J42" s="267"/>
      <c r="K42" s="268"/>
      <c r="L42" s="269"/>
      <c r="M42" s="269"/>
      <c r="N42" s="269"/>
      <c r="P42" s="269"/>
      <c r="Q42" s="269"/>
      <c r="R42" s="269"/>
      <c r="S42" s="269"/>
      <c r="T42" s="270" t="s">
        <v>145</v>
      </c>
    </row>
    <row r="43" spans="1:20" s="1" customFormat="1" ht="15.75" customHeight="1">
      <c r="A43" s="271"/>
      <c r="B43" s="272">
        <v>1995</v>
      </c>
      <c r="C43" s="272">
        <v>1996</v>
      </c>
      <c r="D43" s="272">
        <v>1997</v>
      </c>
      <c r="E43" s="272">
        <v>1998</v>
      </c>
      <c r="F43" s="272">
        <v>1999</v>
      </c>
      <c r="G43" s="273">
        <v>2000</v>
      </c>
      <c r="H43" s="271">
        <v>2001</v>
      </c>
      <c r="I43" s="271">
        <v>2002</v>
      </c>
      <c r="J43" s="271">
        <v>2003</v>
      </c>
      <c r="K43" s="271">
        <v>2004</v>
      </c>
      <c r="L43" s="271">
        <v>2005</v>
      </c>
      <c r="M43" s="214">
        <v>2006</v>
      </c>
      <c r="N43" s="214">
        <v>2007</v>
      </c>
      <c r="O43" s="214">
        <v>2008</v>
      </c>
      <c r="P43" s="214">
        <v>2009</v>
      </c>
      <c r="Q43" s="214">
        <v>2010</v>
      </c>
      <c r="R43" s="214">
        <v>2011</v>
      </c>
      <c r="S43" s="214">
        <v>2012</v>
      </c>
      <c r="T43" s="214">
        <v>2013</v>
      </c>
    </row>
    <row r="44" spans="1:20" s="1" customFormat="1" ht="15.75" customHeight="1">
      <c r="A44" s="248"/>
      <c r="B44" s="248"/>
      <c r="C44" s="248"/>
      <c r="D44" s="248"/>
      <c r="E44" s="248"/>
      <c r="F44" s="248"/>
      <c r="G44" s="274"/>
      <c r="H44" s="224"/>
      <c r="I44" s="224"/>
      <c r="J44" s="224"/>
      <c r="K44" s="219"/>
      <c r="L44" s="152"/>
      <c r="M44" s="275" t="s">
        <v>152</v>
      </c>
      <c r="N44" s="219" t="s">
        <v>47</v>
      </c>
      <c r="O44" s="219" t="s">
        <v>47</v>
      </c>
      <c r="P44" s="219" t="s">
        <v>47</v>
      </c>
      <c r="Q44" s="219" t="s">
        <v>47</v>
      </c>
      <c r="R44" s="219" t="s">
        <v>47</v>
      </c>
      <c r="S44" s="219" t="s">
        <v>47</v>
      </c>
      <c r="T44" s="219" t="s">
        <v>47</v>
      </c>
    </row>
    <row r="45" spans="1:20" s="78" customFormat="1" ht="13.5" customHeight="1">
      <c r="A45" s="276"/>
      <c r="B45" s="276"/>
      <c r="C45" s="276"/>
      <c r="D45" s="276"/>
      <c r="E45" s="276"/>
      <c r="F45" s="276"/>
      <c r="G45" s="277"/>
      <c r="H45" s="278"/>
      <c r="I45" s="278"/>
      <c r="J45" s="278"/>
      <c r="K45" s="278"/>
      <c r="L45" s="279"/>
      <c r="M45" s="279"/>
      <c r="N45" s="152"/>
      <c r="O45" s="269"/>
      <c r="P45" s="152"/>
      <c r="Q45" s="152"/>
      <c r="R45" s="152"/>
      <c r="S45" s="152"/>
      <c r="T45" s="152"/>
    </row>
    <row r="46" spans="1:20" s="78" customFormat="1" ht="15.75" customHeight="1">
      <c r="A46" s="280" t="s">
        <v>156</v>
      </c>
      <c r="B46" s="281">
        <v>3.5774025346463296</v>
      </c>
      <c r="C46" s="281">
        <v>3.3435949591661367</v>
      </c>
      <c r="D46" s="281">
        <v>3.5108573099552087</v>
      </c>
      <c r="E46" s="281">
        <v>3.310083381400636</v>
      </c>
      <c r="F46" s="281">
        <v>2.7835376767124704</v>
      </c>
      <c r="G46" s="281">
        <v>2.752666654723039</v>
      </c>
      <c r="H46" s="281">
        <v>2.568813389595212</v>
      </c>
      <c r="I46" s="281">
        <v>2.7439181067644243</v>
      </c>
      <c r="J46" s="281">
        <v>2.1982076222460205</v>
      </c>
      <c r="K46" s="281">
        <v>2.326235167016303</v>
      </c>
      <c r="L46" s="281">
        <v>2.202397252003302</v>
      </c>
      <c r="M46" s="282">
        <v>2.035196532754734</v>
      </c>
      <c r="N46" s="282">
        <v>2.008804136485592</v>
      </c>
      <c r="O46" s="282">
        <v>1.9833538912836508</v>
      </c>
      <c r="P46" s="283">
        <v>1.9718825107469413</v>
      </c>
      <c r="Q46" s="283">
        <v>1.9594599257216085</v>
      </c>
      <c r="R46" s="283">
        <v>1.973490760766156</v>
      </c>
      <c r="S46" s="283">
        <v>1.9602099008820901</v>
      </c>
      <c r="T46" s="283">
        <v>1.9509942571901127</v>
      </c>
    </row>
    <row r="47" spans="1:20" s="78" customFormat="1" ht="15.75" customHeight="1">
      <c r="A47" s="280" t="s">
        <v>157</v>
      </c>
      <c r="B47" s="281">
        <v>0.01697674955066652</v>
      </c>
      <c r="C47" s="281">
        <v>0.01672564599926193</v>
      </c>
      <c r="D47" s="281">
        <v>0.011431303888658624</v>
      </c>
      <c r="E47" s="281">
        <v>0.016179951907867418</v>
      </c>
      <c r="F47" s="281">
        <v>0.01474678207167474</v>
      </c>
      <c r="G47" s="281">
        <v>0.016821972036153092</v>
      </c>
      <c r="H47" s="281">
        <v>0.015464346703183645</v>
      </c>
      <c r="I47" s="281">
        <v>0.01593796969440058</v>
      </c>
      <c r="J47" s="281">
        <v>0.01823974810069207</v>
      </c>
      <c r="K47" s="281">
        <v>0.012656463545752944</v>
      </c>
      <c r="L47" s="281">
        <v>0.012591514122632777</v>
      </c>
      <c r="M47" s="282">
        <v>0.011255077266747036</v>
      </c>
      <c r="N47" s="282">
        <v>0.010006188558025061</v>
      </c>
      <c r="O47" s="282">
        <v>0.008987556565388053</v>
      </c>
      <c r="P47" s="283">
        <v>0.008088875041314565</v>
      </c>
      <c r="Q47" s="283">
        <v>0.007276452241141404</v>
      </c>
      <c r="R47" s="283">
        <v>0.006666973524368661</v>
      </c>
      <c r="S47" s="283">
        <v>0.006024299391798665</v>
      </c>
      <c r="T47" s="283">
        <v>0.005448622349058345</v>
      </c>
    </row>
    <row r="48" spans="1:20" s="78" customFormat="1" ht="15.75" customHeight="1">
      <c r="A48" s="280" t="s">
        <v>158</v>
      </c>
      <c r="B48" s="281">
        <v>0.8608924767166941</v>
      </c>
      <c r="C48" s="281">
        <v>0.761176203953945</v>
      </c>
      <c r="D48" s="281">
        <v>0.7512890256729534</v>
      </c>
      <c r="E48" s="281">
        <v>0.7220426364062605</v>
      </c>
      <c r="F48" s="281">
        <v>0.6328884479921194</v>
      </c>
      <c r="G48" s="281">
        <v>0.5795262205592403</v>
      </c>
      <c r="H48" s="281">
        <v>0.47678182438806266</v>
      </c>
      <c r="I48" s="281">
        <v>0.41506801120055076</v>
      </c>
      <c r="J48" s="281">
        <v>0.4537357179211713</v>
      </c>
      <c r="K48" s="281">
        <v>0.49449365392026534</v>
      </c>
      <c r="L48" s="281">
        <v>0.4636419826075765</v>
      </c>
      <c r="M48" s="282">
        <v>0.43250198075439616</v>
      </c>
      <c r="N48" s="282">
        <v>0.39775038477424896</v>
      </c>
      <c r="O48" s="282">
        <v>0.36407224814438466</v>
      </c>
      <c r="P48" s="283">
        <v>0.33391665263100273</v>
      </c>
      <c r="Q48" s="283">
        <v>0.2969461048894581</v>
      </c>
      <c r="R48" s="283">
        <v>0.2704051072591588</v>
      </c>
      <c r="S48" s="283">
        <v>0.24655212314104413</v>
      </c>
      <c r="T48" s="283">
        <v>0.22501637403810315</v>
      </c>
    </row>
    <row r="49" spans="1:20" s="78" customFormat="1" ht="15.75" customHeight="1">
      <c r="A49" s="280" t="s">
        <v>159</v>
      </c>
      <c r="B49" s="281">
        <v>22.455868679511973</v>
      </c>
      <c r="C49" s="281">
        <v>22.531417483530948</v>
      </c>
      <c r="D49" s="281">
        <v>22.96615401512092</v>
      </c>
      <c r="E49" s="281">
        <v>22.975836280168345</v>
      </c>
      <c r="F49" s="281">
        <v>22.560795315530633</v>
      </c>
      <c r="G49" s="281">
        <v>22.99533063155429</v>
      </c>
      <c r="H49" s="281">
        <v>23.153751763123438</v>
      </c>
      <c r="I49" s="281">
        <v>22.61151327361889</v>
      </c>
      <c r="J49" s="281">
        <v>22.919826740790878</v>
      </c>
      <c r="K49" s="281">
        <v>22.39159905699855</v>
      </c>
      <c r="L49" s="281">
        <v>21.445964440044925</v>
      </c>
      <c r="M49" s="282">
        <v>21.751</v>
      </c>
      <c r="N49" s="282">
        <v>21.5</v>
      </c>
      <c r="O49" s="282">
        <v>21.451</v>
      </c>
      <c r="P49" s="283">
        <v>20.95332</v>
      </c>
      <c r="Q49" s="283">
        <v>20.951</v>
      </c>
      <c r="R49" s="283">
        <v>20.451</v>
      </c>
      <c r="S49" s="283">
        <v>20.451</v>
      </c>
      <c r="T49" s="283">
        <v>20.451</v>
      </c>
    </row>
    <row r="50" spans="1:20" s="78" customFormat="1" ht="15.75" customHeight="1">
      <c r="A50" s="280" t="s">
        <v>160</v>
      </c>
      <c r="B50" s="281">
        <v>2.1604235633204185</v>
      </c>
      <c r="C50" s="281">
        <v>2.1522048653405617</v>
      </c>
      <c r="D50" s="281">
        <v>2.1264633339846384</v>
      </c>
      <c r="E50" s="281">
        <v>2.5599058362348592</v>
      </c>
      <c r="F50" s="281">
        <v>2.2524659264270697</v>
      </c>
      <c r="G50" s="281">
        <v>2.3889496803851578</v>
      </c>
      <c r="H50" s="281">
        <v>2.5751098770088006</v>
      </c>
      <c r="I50" s="281">
        <v>2.6448814432288383</v>
      </c>
      <c r="J50" s="281">
        <v>2.5430996845410236</v>
      </c>
      <c r="K50" s="281">
        <v>2.600695298425504</v>
      </c>
      <c r="L50" s="281">
        <v>2.662448833094004</v>
      </c>
      <c r="M50" s="282">
        <v>2.5177949158102453</v>
      </c>
      <c r="N50" s="282">
        <v>2.3785526548996994</v>
      </c>
      <c r="O50" s="282">
        <v>2.2703111434629797</v>
      </c>
      <c r="P50" s="283">
        <v>2.1499657754615193</v>
      </c>
      <c r="Q50" s="283">
        <v>2.024967750482627</v>
      </c>
      <c r="R50" s="283">
        <v>1.9523065752355784</v>
      </c>
      <c r="S50" s="283">
        <v>1.9205095180268008</v>
      </c>
      <c r="T50" s="283">
        <v>1.8727714498242911</v>
      </c>
    </row>
    <row r="51" spans="1:20" s="78" customFormat="1" ht="15.75" customHeight="1">
      <c r="A51" s="280" t="s">
        <v>161</v>
      </c>
      <c r="B51" s="281">
        <v>4.559183801273662</v>
      </c>
      <c r="C51" s="281">
        <v>4.995956429027408</v>
      </c>
      <c r="D51" s="281">
        <v>5.0764155445103345</v>
      </c>
      <c r="E51" s="281">
        <v>5.095178013399862</v>
      </c>
      <c r="F51" s="281">
        <v>5.572556885253696</v>
      </c>
      <c r="G51" s="281">
        <v>5.420575639972669</v>
      </c>
      <c r="H51" s="281">
        <v>5.081539786228154</v>
      </c>
      <c r="I51" s="281">
        <v>4.942828340131915</v>
      </c>
      <c r="J51" s="281">
        <v>4.993467660458631</v>
      </c>
      <c r="K51" s="281">
        <v>4.946947265862633</v>
      </c>
      <c r="L51" s="281">
        <v>5.123695072953885</v>
      </c>
      <c r="M51" s="282">
        <v>5.521163920423123</v>
      </c>
      <c r="N51" s="282">
        <v>5.709856592940016</v>
      </c>
      <c r="O51" s="282">
        <v>5.968023717445329</v>
      </c>
      <c r="P51" s="283">
        <v>6.034690200812252</v>
      </c>
      <c r="Q51" s="283">
        <v>6.121811698677754</v>
      </c>
      <c r="R51" s="283">
        <v>6.294312703110141</v>
      </c>
      <c r="S51" s="283">
        <v>6.382515753504217</v>
      </c>
      <c r="T51" s="283">
        <v>6.477856999129303</v>
      </c>
    </row>
    <row r="52" spans="1:20" s="78" customFormat="1" ht="15.75" customHeight="1">
      <c r="A52" s="280" t="s">
        <v>162</v>
      </c>
      <c r="B52" s="281">
        <v>10.27296905036741</v>
      </c>
      <c r="C52" s="281">
        <v>9.761852798516951</v>
      </c>
      <c r="D52" s="281">
        <v>10.55593373692811</v>
      </c>
      <c r="E52" s="281">
        <v>10.123673280963358</v>
      </c>
      <c r="F52" s="281">
        <v>9.599883462550295</v>
      </c>
      <c r="G52" s="281">
        <v>9.5907717924532</v>
      </c>
      <c r="H52" s="281">
        <v>9.864543472643867</v>
      </c>
      <c r="I52" s="281">
        <v>10.059975119224786</v>
      </c>
      <c r="J52" s="281">
        <v>10.183455450236302</v>
      </c>
      <c r="K52" s="281">
        <v>10.024415704537242</v>
      </c>
      <c r="L52" s="281">
        <v>10.275881499093192</v>
      </c>
      <c r="M52" s="282">
        <v>10.353159739989918</v>
      </c>
      <c r="N52" s="282">
        <v>10.421011470166084</v>
      </c>
      <c r="O52" s="282">
        <v>10.442181961094391</v>
      </c>
      <c r="P52" s="283">
        <v>10.433959414424045</v>
      </c>
      <c r="Q52" s="283">
        <v>10.4</v>
      </c>
      <c r="R52" s="283">
        <v>10.3</v>
      </c>
      <c r="S52" s="283">
        <v>10.3</v>
      </c>
      <c r="T52" s="283">
        <v>10.251</v>
      </c>
    </row>
    <row r="53" spans="1:20" s="78" customFormat="1" ht="15.75" customHeight="1">
      <c r="A53" s="280" t="s">
        <v>163</v>
      </c>
      <c r="B53" s="281">
        <v>1.9961432894056361</v>
      </c>
      <c r="C53" s="281">
        <v>2.058808941279502</v>
      </c>
      <c r="D53" s="281">
        <v>2.1405507987171357</v>
      </c>
      <c r="E53" s="281">
        <v>2.0839254281074004</v>
      </c>
      <c r="F53" s="281">
        <v>2.0267981464202047</v>
      </c>
      <c r="G53" s="281">
        <v>2.010564871682915</v>
      </c>
      <c r="H53" s="281">
        <v>2.0142935446393158</v>
      </c>
      <c r="I53" s="281">
        <v>2.001376478297636</v>
      </c>
      <c r="J53" s="281">
        <v>2.0138412886597474</v>
      </c>
      <c r="K53" s="281">
        <v>1.9539495334542343</v>
      </c>
      <c r="L53" s="281">
        <v>1.958881586246561</v>
      </c>
      <c r="M53" s="282">
        <v>1.9933977539810264</v>
      </c>
      <c r="N53" s="282">
        <v>2.040177095731388</v>
      </c>
      <c r="O53" s="282">
        <v>2.094653643130028</v>
      </c>
      <c r="P53" s="283">
        <v>2.1487754751817625</v>
      </c>
      <c r="Q53" s="283">
        <v>2.181912075304375</v>
      </c>
      <c r="R53" s="283">
        <v>2.245571118508135</v>
      </c>
      <c r="S53" s="283">
        <v>2.279240456212337</v>
      </c>
      <c r="T53" s="283">
        <v>2.3111005678358745</v>
      </c>
    </row>
    <row r="54" spans="1:20" s="78" customFormat="1" ht="15.75" customHeight="1">
      <c r="A54" s="280" t="s">
        <v>164</v>
      </c>
      <c r="B54" s="281">
        <v>5.807378888758373</v>
      </c>
      <c r="C54" s="281">
        <v>5.870054921125456</v>
      </c>
      <c r="D54" s="281">
        <v>6.126094978836115</v>
      </c>
      <c r="E54" s="281">
        <v>6.108338234588858</v>
      </c>
      <c r="F54" s="281">
        <v>6.0067692419488585</v>
      </c>
      <c r="G54" s="281">
        <v>6.0095560170008415</v>
      </c>
      <c r="H54" s="281">
        <v>6.026290616608381</v>
      </c>
      <c r="I54" s="281">
        <v>6.007758710533879</v>
      </c>
      <c r="J54" s="281">
        <v>6.205088535340436</v>
      </c>
      <c r="K54" s="281">
        <v>6.597461739720148</v>
      </c>
      <c r="L54" s="281">
        <v>7.0749884715881795</v>
      </c>
      <c r="M54" s="282">
        <v>7.162260120429996</v>
      </c>
      <c r="N54" s="282">
        <v>7.309776603532566</v>
      </c>
      <c r="O54" s="282">
        <v>7.427387670630921</v>
      </c>
      <c r="P54" s="283">
        <v>7.633764603922744</v>
      </c>
      <c r="Q54" s="283">
        <v>7.803363429476964</v>
      </c>
      <c r="R54" s="283">
        <v>8.031641682906056</v>
      </c>
      <c r="S54" s="283">
        <v>8.114183597460013</v>
      </c>
      <c r="T54" s="283">
        <v>8.202876994981791</v>
      </c>
    </row>
    <row r="55" spans="1:20" s="78" customFormat="1" ht="15.75" customHeight="1">
      <c r="A55" s="280" t="s">
        <v>165</v>
      </c>
      <c r="B55" s="281">
        <v>4.946495699200176</v>
      </c>
      <c r="C55" s="281">
        <v>4.918885777162974</v>
      </c>
      <c r="D55" s="281">
        <v>4.193400550209191</v>
      </c>
      <c r="E55" s="281">
        <v>3.7887214765992008</v>
      </c>
      <c r="F55" s="281">
        <v>4.049424550031444</v>
      </c>
      <c r="G55" s="281">
        <v>4.309249926578007</v>
      </c>
      <c r="H55" s="281">
        <v>3.9528669426777423</v>
      </c>
      <c r="I55" s="281">
        <v>3.9629530826028208</v>
      </c>
      <c r="J55" s="281">
        <v>3.826135557023328</v>
      </c>
      <c r="K55" s="281">
        <v>3.9893359067391394</v>
      </c>
      <c r="L55" s="281">
        <v>3.857879892010467</v>
      </c>
      <c r="M55" s="282">
        <v>4.1</v>
      </c>
      <c r="N55" s="282">
        <v>4.1</v>
      </c>
      <c r="O55" s="282">
        <v>4.2</v>
      </c>
      <c r="P55" s="283">
        <v>4.2</v>
      </c>
      <c r="Q55" s="283">
        <v>4.2</v>
      </c>
      <c r="R55" s="283">
        <v>4.3</v>
      </c>
      <c r="S55" s="283">
        <v>4.3</v>
      </c>
      <c r="T55" s="283">
        <v>4.351</v>
      </c>
    </row>
    <row r="56" spans="1:20" s="78" customFormat="1" ht="15.75" customHeight="1">
      <c r="A56" s="280" t="s">
        <v>166</v>
      </c>
      <c r="B56" s="281">
        <v>11.700433781321653</v>
      </c>
      <c r="C56" s="281">
        <v>12.148507989957725</v>
      </c>
      <c r="D56" s="281">
        <v>11.873893774976324</v>
      </c>
      <c r="E56" s="281">
        <v>12.328884711302372</v>
      </c>
      <c r="F56" s="281">
        <v>12.81581319009715</v>
      </c>
      <c r="G56" s="281">
        <v>12.893701872230803</v>
      </c>
      <c r="H56" s="281">
        <v>13.091765250759913</v>
      </c>
      <c r="I56" s="281">
        <v>13.468225544482088</v>
      </c>
      <c r="J56" s="281">
        <v>13.568312992700548</v>
      </c>
      <c r="K56" s="281">
        <v>13.876933363784548</v>
      </c>
      <c r="L56" s="281">
        <v>14.088771822616472</v>
      </c>
      <c r="M56" s="282">
        <v>13.936787237367323</v>
      </c>
      <c r="N56" s="282">
        <v>13.944833857043367</v>
      </c>
      <c r="O56" s="282">
        <v>13.957106657117563</v>
      </c>
      <c r="P56" s="283">
        <v>14.024357298191923</v>
      </c>
      <c r="Q56" s="283">
        <v>14.015575553046434</v>
      </c>
      <c r="R56" s="283">
        <v>14.1965320406207</v>
      </c>
      <c r="S56" s="283">
        <v>14.188322391723455</v>
      </c>
      <c r="T56" s="283">
        <v>14.251</v>
      </c>
    </row>
    <row r="57" spans="1:20" s="78" customFormat="1" ht="15.75" customHeight="1">
      <c r="A57" s="280" t="s">
        <v>167</v>
      </c>
      <c r="B57" s="281">
        <v>5.0195837071473015</v>
      </c>
      <c r="C57" s="281">
        <v>5.19408162380632</v>
      </c>
      <c r="D57" s="281">
        <v>5.234167654462105</v>
      </c>
      <c r="E57" s="281">
        <v>5.186433073677242</v>
      </c>
      <c r="F57" s="281">
        <v>5.212987226357353</v>
      </c>
      <c r="G57" s="281">
        <v>5.355461641493395</v>
      </c>
      <c r="H57" s="281">
        <v>5.598683327937696</v>
      </c>
      <c r="I57" s="281">
        <v>5.5727366156783384</v>
      </c>
      <c r="J57" s="281">
        <v>5.738043766519779</v>
      </c>
      <c r="K57" s="281">
        <v>5.441997456976886</v>
      </c>
      <c r="L57" s="281">
        <v>5.411162452396369</v>
      </c>
      <c r="M57" s="282">
        <v>5.183546694726656</v>
      </c>
      <c r="N57" s="282">
        <v>5.067019784199406</v>
      </c>
      <c r="O57" s="282">
        <v>4.954611011987676</v>
      </c>
      <c r="P57" s="283">
        <v>4.816672515012821</v>
      </c>
      <c r="Q57" s="283">
        <v>4.657201991514378</v>
      </c>
      <c r="R57" s="283">
        <v>4.564007929133402</v>
      </c>
      <c r="S57" s="283">
        <v>4.413114109194595</v>
      </c>
      <c r="T57" s="283">
        <v>4.269112366984542</v>
      </c>
    </row>
    <row r="58" spans="1:20" s="78" customFormat="1" ht="15.75" customHeight="1">
      <c r="A58" s="280" t="s">
        <v>168</v>
      </c>
      <c r="B58" s="281">
        <v>4.567531390044845</v>
      </c>
      <c r="C58" s="281">
        <v>4.50081692737785</v>
      </c>
      <c r="D58" s="281">
        <v>4.659257187039579</v>
      </c>
      <c r="E58" s="281">
        <v>4.563092408291884</v>
      </c>
      <c r="F58" s="281">
        <v>4.53917723026854</v>
      </c>
      <c r="G58" s="281">
        <v>4.798148603606101</v>
      </c>
      <c r="H58" s="281">
        <v>4.994038330165386</v>
      </c>
      <c r="I58" s="281">
        <v>4.92887901124532</v>
      </c>
      <c r="J58" s="281">
        <v>4.959983447721761</v>
      </c>
      <c r="K58" s="281">
        <v>5.055084456996721</v>
      </c>
      <c r="L58" s="281">
        <v>5.1163031993669</v>
      </c>
      <c r="M58" s="282">
        <v>4.975037315289902</v>
      </c>
      <c r="N58" s="282">
        <v>5.1</v>
      </c>
      <c r="O58" s="282">
        <v>5.1</v>
      </c>
      <c r="P58" s="283">
        <v>5.1</v>
      </c>
      <c r="Q58" s="283">
        <v>5.1</v>
      </c>
      <c r="R58" s="283">
        <v>5</v>
      </c>
      <c r="S58" s="283">
        <v>5</v>
      </c>
      <c r="T58" s="283">
        <v>4.951</v>
      </c>
    </row>
    <row r="59" spans="1:20" s="78" customFormat="1" ht="15.75" customHeight="1">
      <c r="A59" s="280" t="s">
        <v>169</v>
      </c>
      <c r="B59" s="281">
        <v>4.46050249397461</v>
      </c>
      <c r="C59" s="281">
        <v>4.331475913954997</v>
      </c>
      <c r="D59" s="281">
        <v>4.320034896270695</v>
      </c>
      <c r="E59" s="281">
        <v>4.200732468664739</v>
      </c>
      <c r="F59" s="281">
        <v>4.224200808987436</v>
      </c>
      <c r="G59" s="281">
        <v>4.453114717835053</v>
      </c>
      <c r="H59" s="281">
        <v>4.53039643750987</v>
      </c>
      <c r="I59" s="281">
        <v>4.390675358421035</v>
      </c>
      <c r="J59" s="281">
        <v>4.34283021710184</v>
      </c>
      <c r="K59" s="281">
        <v>4.308987248578861</v>
      </c>
      <c r="L59" s="281">
        <v>4.313067701352711</v>
      </c>
      <c r="M59" s="282">
        <v>4.1501591576838255</v>
      </c>
      <c r="N59" s="282">
        <v>4.061089013224773</v>
      </c>
      <c r="O59" s="282">
        <v>3.982866539440524</v>
      </c>
      <c r="P59" s="283">
        <v>4.3</v>
      </c>
      <c r="Q59" s="283">
        <v>4.4</v>
      </c>
      <c r="R59" s="283">
        <v>4.5</v>
      </c>
      <c r="S59" s="283">
        <v>4.5</v>
      </c>
      <c r="T59" s="283">
        <v>4.451</v>
      </c>
    </row>
    <row r="60" spans="1:20" s="78" customFormat="1" ht="15.75" customHeight="1">
      <c r="A60" s="280" t="s">
        <v>170</v>
      </c>
      <c r="B60" s="281">
        <v>2.698976079481101</v>
      </c>
      <c r="C60" s="281">
        <v>2.7516888193443023</v>
      </c>
      <c r="D60" s="281">
        <v>2.8481418394192395</v>
      </c>
      <c r="E60" s="281">
        <v>2.92504859392418</v>
      </c>
      <c r="F60" s="281">
        <v>3.2245250167085326</v>
      </c>
      <c r="G60" s="281">
        <v>3.081302943451621</v>
      </c>
      <c r="H60" s="281">
        <v>3.0770977771957884</v>
      </c>
      <c r="I60" s="281">
        <v>2.8549915826905967</v>
      </c>
      <c r="J60" s="281">
        <v>2.8548220667167463</v>
      </c>
      <c r="K60" s="281">
        <v>3.00686898115657</v>
      </c>
      <c r="L60" s="281">
        <v>3.1221034334368296</v>
      </c>
      <c r="M60" s="282">
        <v>3.079363184416722</v>
      </c>
      <c r="N60" s="282">
        <v>3.1061580204678143</v>
      </c>
      <c r="O60" s="282">
        <v>3.1490584226229905</v>
      </c>
      <c r="P60" s="283">
        <v>3.1989792667959085</v>
      </c>
      <c r="Q60" s="283">
        <v>3.231547069838362</v>
      </c>
      <c r="R60" s="283">
        <v>3.2935312811265467</v>
      </c>
      <c r="S60" s="283">
        <v>3.312001693520936</v>
      </c>
      <c r="T60" s="283">
        <v>3.3312202537809052</v>
      </c>
    </row>
    <row r="61" spans="1:20" s="78" customFormat="1" ht="15.75" customHeight="1">
      <c r="A61" s="280" t="s">
        <v>171</v>
      </c>
      <c r="B61" s="281">
        <v>0.036201173804726</v>
      </c>
      <c r="C61" s="281">
        <v>0.033708224224087376</v>
      </c>
      <c r="D61" s="281">
        <v>0.030611669191368845</v>
      </c>
      <c r="E61" s="281">
        <v>0.030892605429903148</v>
      </c>
      <c r="F61" s="281">
        <v>0.03513980481000332</v>
      </c>
      <c r="G61" s="281">
        <v>0.0318362750640352</v>
      </c>
      <c r="H61" s="281">
        <v>0.03726924084133564</v>
      </c>
      <c r="I61" s="281">
        <v>0.032271314788153455</v>
      </c>
      <c r="J61" s="281">
        <v>0.022984525525901613</v>
      </c>
      <c r="K61" s="281">
        <v>0.021616900906022737</v>
      </c>
      <c r="L61" s="281">
        <v>0.017629329403447726</v>
      </c>
      <c r="M61" s="284">
        <v>0.01267365397211989</v>
      </c>
      <c r="N61" s="284">
        <v>0.009644402671572083</v>
      </c>
      <c r="O61" s="284">
        <v>0.0073414222313748344</v>
      </c>
      <c r="P61" s="284">
        <v>0.005599620644349338</v>
      </c>
      <c r="Q61" s="284">
        <v>0.004247930552764144</v>
      </c>
      <c r="R61" s="284">
        <v>0.003266175908411175</v>
      </c>
      <c r="S61" s="284">
        <v>0.002477873808682849</v>
      </c>
      <c r="T61" s="284">
        <v>0.0018806694132247337</v>
      </c>
    </row>
    <row r="62" spans="1:20" s="78" customFormat="1" ht="9" customHeight="1">
      <c r="A62" s="285"/>
      <c r="B62" s="285"/>
      <c r="C62" s="285"/>
      <c r="D62" s="285"/>
      <c r="E62" s="285"/>
      <c r="F62" s="285"/>
      <c r="G62" s="286"/>
      <c r="H62" s="286"/>
      <c r="I62" s="286"/>
      <c r="J62" s="286"/>
      <c r="K62" s="286"/>
      <c r="L62" s="287"/>
      <c r="M62" s="281"/>
      <c r="N62" s="281"/>
      <c r="O62" s="283"/>
      <c r="P62" s="283"/>
      <c r="Q62" s="283"/>
      <c r="R62" s="283"/>
      <c r="S62" s="283"/>
      <c r="T62" s="283"/>
    </row>
    <row r="63" spans="1:20" s="78" customFormat="1" ht="15" customHeight="1">
      <c r="A63" s="280" t="s">
        <v>149</v>
      </c>
      <c r="B63" s="281">
        <v>85.13696335852556</v>
      </c>
      <c r="C63" s="281">
        <v>85.37095752376842</v>
      </c>
      <c r="D63" s="281">
        <v>86.42469761918257</v>
      </c>
      <c r="E63" s="281">
        <v>86.01896838106697</v>
      </c>
      <c r="F63" s="281">
        <v>85.55170971216751</v>
      </c>
      <c r="G63" s="281">
        <v>86.68757946062652</v>
      </c>
      <c r="H63" s="281">
        <v>87.05870592802614</v>
      </c>
      <c r="I63" s="281">
        <v>86.65398996260369</v>
      </c>
      <c r="J63" s="281">
        <v>86.84207502160478</v>
      </c>
      <c r="K63" s="281">
        <v>87.04927819861935</v>
      </c>
      <c r="L63" s="281">
        <v>87.14740848233744</v>
      </c>
      <c r="M63" s="283">
        <v>87.21529728486674</v>
      </c>
      <c r="N63" s="283">
        <v>87.16468020469455</v>
      </c>
      <c r="O63" s="283">
        <v>87.3609558851572</v>
      </c>
      <c r="P63" s="283">
        <v>87.31397220886657</v>
      </c>
      <c r="Q63" s="283">
        <v>87.35530998174588</v>
      </c>
      <c r="R63" s="283">
        <v>87.38273234809864</v>
      </c>
      <c r="S63" s="283">
        <v>87.37615171686598</v>
      </c>
      <c r="T63" s="283">
        <v>87.35427855552719</v>
      </c>
    </row>
    <row r="64" spans="1:20" s="78" customFormat="1" ht="13.5" customHeight="1">
      <c r="A64" s="288"/>
      <c r="B64" s="288"/>
      <c r="C64" s="288"/>
      <c r="D64" s="288"/>
      <c r="E64" s="288"/>
      <c r="F64" s="288"/>
      <c r="G64" s="289"/>
      <c r="H64" s="289"/>
      <c r="I64" s="289"/>
      <c r="J64" s="289"/>
      <c r="K64" s="289"/>
      <c r="L64" s="289"/>
      <c r="M64" s="283"/>
      <c r="N64" s="283"/>
      <c r="O64" s="283"/>
      <c r="P64" s="283"/>
      <c r="Q64" s="283"/>
      <c r="R64" s="283"/>
      <c r="S64" s="283"/>
      <c r="T64" s="283"/>
    </row>
    <row r="65" spans="1:20" s="78" customFormat="1" ht="15.75" customHeight="1">
      <c r="A65" s="280" t="s">
        <v>112</v>
      </c>
      <c r="B65" s="290">
        <f>B66-B67</f>
        <v>14.863036641474457</v>
      </c>
      <c r="C65" s="290">
        <f aca="true" t="shared" si="1" ref="C65:L65">C66-C67</f>
        <v>14.629042476231566</v>
      </c>
      <c r="D65" s="290">
        <f t="shared" si="1"/>
        <v>13.575302380817423</v>
      </c>
      <c r="E65" s="290">
        <f t="shared" si="1"/>
        <v>13.981031618933034</v>
      </c>
      <c r="F65" s="290">
        <f t="shared" si="1"/>
        <v>14.448290287832501</v>
      </c>
      <c r="G65" s="290">
        <f t="shared" si="1"/>
        <v>13.312420539373493</v>
      </c>
      <c r="H65" s="290">
        <f t="shared" si="1"/>
        <v>12.941294071973871</v>
      </c>
      <c r="I65" s="290">
        <f t="shared" si="1"/>
        <v>13.346010037396328</v>
      </c>
      <c r="J65" s="290">
        <f t="shared" si="1"/>
        <v>13.157924978395204</v>
      </c>
      <c r="K65" s="290">
        <f t="shared" si="1"/>
        <v>12.950721801380654</v>
      </c>
      <c r="L65" s="290">
        <f t="shared" si="1"/>
        <v>12.852591517662553</v>
      </c>
      <c r="M65" s="291">
        <v>12.785453843651274</v>
      </c>
      <c r="N65" s="291">
        <v>12.835320801386198</v>
      </c>
      <c r="O65" s="291">
        <v>12.639031777270494</v>
      </c>
      <c r="P65" s="283">
        <v>12.686027913930172</v>
      </c>
      <c r="Q65" s="283">
        <v>12.64468972488414</v>
      </c>
      <c r="R65" s="283">
        <v>12.6172689965267</v>
      </c>
      <c r="S65" s="283">
        <v>12.623845833685333</v>
      </c>
      <c r="T65" s="283">
        <v>12.645710797558074</v>
      </c>
    </row>
    <row r="66" spans="1:20" s="78" customFormat="1" ht="15.75" customHeight="1">
      <c r="A66" s="280" t="s">
        <v>115</v>
      </c>
      <c r="B66" s="281">
        <v>15.349328841883144</v>
      </c>
      <c r="C66" s="281">
        <v>15.101441646830022</v>
      </c>
      <c r="D66" s="281">
        <v>14.060847931295362</v>
      </c>
      <c r="E66" s="281">
        <v>14.497625141199263</v>
      </c>
      <c r="F66" s="281">
        <v>15.0026790153252</v>
      </c>
      <c r="G66" s="281">
        <v>13.885124683170949</v>
      </c>
      <c r="H66" s="281">
        <v>13.459773347700027</v>
      </c>
      <c r="I66" s="281">
        <v>13.776385442216323</v>
      </c>
      <c r="J66" s="281">
        <v>13.671509524617248</v>
      </c>
      <c r="K66" s="281">
        <v>13.451954062311627</v>
      </c>
      <c r="L66" s="281">
        <v>13.385373447128535</v>
      </c>
      <c r="M66" s="290">
        <v>13.285453836728268</v>
      </c>
      <c r="N66" s="291">
        <v>13.335320785000517</v>
      </c>
      <c r="O66" s="291">
        <v>13.139031780888722</v>
      </c>
      <c r="P66" s="283">
        <v>13.086027912508639</v>
      </c>
      <c r="Q66" s="283">
        <v>13.04468972748892</v>
      </c>
      <c r="R66" s="283">
        <v>13.017268984454017</v>
      </c>
      <c r="S66" s="283">
        <v>13.023845855677646</v>
      </c>
      <c r="T66" s="283">
        <v>13.045710809964229</v>
      </c>
    </row>
    <row r="67" spans="1:20" s="78" customFormat="1" ht="15.75" customHeight="1">
      <c r="A67" s="280" t="s">
        <v>209</v>
      </c>
      <c r="B67" s="281">
        <v>0.4862922004086868</v>
      </c>
      <c r="C67" s="281">
        <v>0.47239917059845576</v>
      </c>
      <c r="D67" s="281">
        <v>0.4855455504779392</v>
      </c>
      <c r="E67" s="281">
        <v>0.5165935222662297</v>
      </c>
      <c r="F67" s="281">
        <v>0.554388727492699</v>
      </c>
      <c r="G67" s="281">
        <v>0.5727041437974549</v>
      </c>
      <c r="H67" s="281">
        <v>0.5184792757261563</v>
      </c>
      <c r="I67" s="281">
        <v>0.4303754048199952</v>
      </c>
      <c r="J67" s="281">
        <v>0.5135845462220427</v>
      </c>
      <c r="K67" s="281">
        <v>0.5012322609309727</v>
      </c>
      <c r="L67" s="281">
        <v>0.5327819294659822</v>
      </c>
      <c r="M67" s="290">
        <v>0.49999999307699305</v>
      </c>
      <c r="N67" s="291">
        <v>0.49999998361431996</v>
      </c>
      <c r="O67" s="291">
        <v>0.5000000036182282</v>
      </c>
      <c r="P67" s="283">
        <v>0.3999999985784665</v>
      </c>
      <c r="Q67" s="283">
        <v>0.40000000260478114</v>
      </c>
      <c r="R67" s="283">
        <v>0.39999998792731617</v>
      </c>
      <c r="S67" s="283">
        <v>0.4000000219923116</v>
      </c>
      <c r="T67" s="283">
        <v>0.40000001240615407</v>
      </c>
    </row>
    <row r="68" spans="1:20" s="78" customFormat="1" ht="0" customHeight="1" hidden="1">
      <c r="A68" s="288"/>
      <c r="B68" s="288"/>
      <c r="C68" s="288"/>
      <c r="D68" s="288"/>
      <c r="E68" s="288"/>
      <c r="F68" s="288"/>
      <c r="G68" s="289"/>
      <c r="H68" s="289"/>
      <c r="I68" s="289"/>
      <c r="J68" s="289"/>
      <c r="K68" s="289"/>
      <c r="L68" s="289"/>
      <c r="M68" s="283"/>
      <c r="N68" s="283"/>
      <c r="O68" s="283"/>
      <c r="P68" s="283"/>
      <c r="Q68" s="283"/>
      <c r="R68" s="283"/>
      <c r="S68" s="283"/>
      <c r="T68" s="283"/>
    </row>
    <row r="69" spans="1:20" s="78" customFormat="1" ht="13.5" customHeight="1">
      <c r="A69" s="288"/>
      <c r="B69" s="288"/>
      <c r="C69" s="288"/>
      <c r="D69" s="288"/>
      <c r="E69" s="288"/>
      <c r="F69" s="288"/>
      <c r="G69" s="289"/>
      <c r="H69" s="289"/>
      <c r="I69" s="289"/>
      <c r="J69" s="289"/>
      <c r="K69" s="289"/>
      <c r="L69" s="289"/>
      <c r="M69" s="283"/>
      <c r="N69" s="283"/>
      <c r="O69" s="283"/>
      <c r="P69" s="283"/>
      <c r="Q69" s="283"/>
      <c r="R69" s="283"/>
      <c r="S69" s="283"/>
      <c r="T69" s="283"/>
    </row>
    <row r="70" spans="1:20" ht="14.25" customHeight="1">
      <c r="A70" s="292" t="s">
        <v>78</v>
      </c>
      <c r="B70" s="293">
        <v>100</v>
      </c>
      <c r="C70" s="293">
        <v>100</v>
      </c>
      <c r="D70" s="293">
        <v>100</v>
      </c>
      <c r="E70" s="293">
        <v>100</v>
      </c>
      <c r="F70" s="293">
        <v>100</v>
      </c>
      <c r="G70" s="293">
        <v>100</v>
      </c>
      <c r="H70" s="293">
        <v>100</v>
      </c>
      <c r="I70" s="293">
        <v>100</v>
      </c>
      <c r="J70" s="293">
        <v>100</v>
      </c>
      <c r="K70" s="293">
        <v>100</v>
      </c>
      <c r="L70" s="293">
        <v>100</v>
      </c>
      <c r="M70" s="293">
        <v>100.000751128518</v>
      </c>
      <c r="N70" s="293">
        <v>100.00000100608075</v>
      </c>
      <c r="O70" s="293">
        <v>99.99998766242769</v>
      </c>
      <c r="P70" s="294">
        <v>100.00000012279675</v>
      </c>
      <c r="Q70" s="294">
        <v>99.99999970663002</v>
      </c>
      <c r="R70" s="294">
        <v>100.00000134462535</v>
      </c>
      <c r="S70" s="294">
        <v>99.99999755055131</v>
      </c>
      <c r="T70" s="294">
        <v>99.99998935308525</v>
      </c>
    </row>
    <row r="71" spans="1:20" ht="8.25" customHeight="1">
      <c r="A71" s="295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7"/>
      <c r="Q71" s="297"/>
      <c r="R71" s="297"/>
      <c r="S71" s="297"/>
      <c r="T71" s="297"/>
    </row>
    <row r="72" spans="1:20" s="68" customFormat="1" ht="14.25" customHeight="1">
      <c r="A72" s="280"/>
      <c r="B72" s="280"/>
      <c r="C72" s="280"/>
      <c r="D72" s="280"/>
      <c r="E72" s="280"/>
      <c r="F72" s="280"/>
      <c r="G72" s="290"/>
      <c r="H72" s="290"/>
      <c r="I72" s="290"/>
      <c r="J72" s="187"/>
      <c r="K72" s="187"/>
      <c r="L72" s="298"/>
      <c r="M72" s="299"/>
      <c r="N72" s="299"/>
      <c r="O72" s="299"/>
      <c r="P72" s="294"/>
      <c r="Q72" s="294"/>
      <c r="R72" s="294"/>
      <c r="S72" s="294"/>
      <c r="T72" s="294"/>
    </row>
    <row r="73" spans="1:20" s="68" customFormat="1" ht="15.75" customHeight="1">
      <c r="A73" s="300" t="s">
        <v>17</v>
      </c>
      <c r="B73" s="293">
        <v>100</v>
      </c>
      <c r="C73" s="293">
        <v>100</v>
      </c>
      <c r="D73" s="293">
        <v>100</v>
      </c>
      <c r="E73" s="293">
        <v>100</v>
      </c>
      <c r="F73" s="293">
        <v>100</v>
      </c>
      <c r="G73" s="293">
        <v>100</v>
      </c>
      <c r="H73" s="293">
        <v>100</v>
      </c>
      <c r="I73" s="293">
        <v>100</v>
      </c>
      <c r="J73" s="293">
        <v>100</v>
      </c>
      <c r="K73" s="293">
        <v>100</v>
      </c>
      <c r="L73" s="293">
        <v>100</v>
      </c>
      <c r="M73" s="293">
        <v>100</v>
      </c>
      <c r="N73" s="293">
        <v>100</v>
      </c>
      <c r="O73" s="293">
        <v>100</v>
      </c>
      <c r="P73" s="294">
        <v>100</v>
      </c>
      <c r="Q73" s="294">
        <v>100</v>
      </c>
      <c r="R73" s="294">
        <v>100</v>
      </c>
      <c r="S73" s="294">
        <v>99.99999063407309</v>
      </c>
      <c r="T73" s="294">
        <v>99.99999117387446</v>
      </c>
    </row>
    <row r="74" spans="1:20" s="68" customFormat="1" ht="15.75" customHeight="1">
      <c r="A74" s="301" t="s">
        <v>12</v>
      </c>
      <c r="B74" s="301"/>
      <c r="C74" s="301"/>
      <c r="D74" s="301"/>
      <c r="E74" s="301"/>
      <c r="F74" s="301"/>
      <c r="G74" s="187"/>
      <c r="H74" s="187"/>
      <c r="I74" s="187"/>
      <c r="J74" s="187"/>
      <c r="K74" s="187"/>
      <c r="L74" s="187"/>
      <c r="M74" s="299"/>
      <c r="N74" s="299"/>
      <c r="O74" s="299"/>
      <c r="P74" s="299"/>
      <c r="Q74" s="299"/>
      <c r="R74" s="299"/>
      <c r="S74" s="299"/>
      <c r="T74" s="299"/>
    </row>
    <row r="75" spans="1:20" s="68" customFormat="1" ht="15.75" customHeight="1">
      <c r="A75" s="301" t="s">
        <v>14</v>
      </c>
      <c r="B75" s="302">
        <v>3.594379284196996</v>
      </c>
      <c r="C75" s="302">
        <v>3.3603206051653984</v>
      </c>
      <c r="D75" s="302">
        <v>3.5222886138438674</v>
      </c>
      <c r="E75" s="302">
        <v>3.326263333308503</v>
      </c>
      <c r="F75" s="302">
        <v>2.7982844587841447</v>
      </c>
      <c r="G75" s="302">
        <v>2.769488626759192</v>
      </c>
      <c r="H75" s="302">
        <v>2.5842777362983953</v>
      </c>
      <c r="I75" s="302">
        <v>2.7598560764588247</v>
      </c>
      <c r="J75" s="302">
        <v>2.2164473703467125</v>
      </c>
      <c r="K75" s="302">
        <v>2.3388916305620557</v>
      </c>
      <c r="L75" s="302">
        <v>2.214988766125935</v>
      </c>
      <c r="M75" s="299">
        <v>2.046451610021481</v>
      </c>
      <c r="N75" s="299">
        <v>2.0188103250436176</v>
      </c>
      <c r="O75" s="299">
        <v>1.9923414478490393</v>
      </c>
      <c r="P75" s="299">
        <v>1.979971385788256</v>
      </c>
      <c r="Q75" s="299">
        <v>1.9667363779627498</v>
      </c>
      <c r="R75" s="299">
        <v>1.9801577342905243</v>
      </c>
      <c r="S75" s="299">
        <v>1.9662342002738884</v>
      </c>
      <c r="T75" s="299">
        <v>1.9564428795391708</v>
      </c>
    </row>
    <row r="76" spans="1:20" s="68" customFormat="1" ht="15.75" customHeight="1">
      <c r="A76" s="301" t="s">
        <v>15</v>
      </c>
      <c r="B76" s="302">
        <v>30.03636852082274</v>
      </c>
      <c r="C76" s="302">
        <v>30.44075498185287</v>
      </c>
      <c r="D76" s="302">
        <v>30.920321919288845</v>
      </c>
      <c r="E76" s="302">
        <v>31.35296276620933</v>
      </c>
      <c r="F76" s="302">
        <v>31.018706575203524</v>
      </c>
      <c r="G76" s="302">
        <v>31.38438217247136</v>
      </c>
      <c r="H76" s="302">
        <v>31.287183250748456</v>
      </c>
      <c r="I76" s="302">
        <v>30.614291068180187</v>
      </c>
      <c r="J76" s="302">
        <v>30.910129803711705</v>
      </c>
      <c r="K76" s="302">
        <v>30.433735275206953</v>
      </c>
      <c r="L76" s="302">
        <v>29.69575032870039</v>
      </c>
      <c r="M76" s="299">
        <v>30.221709745238414</v>
      </c>
      <c r="N76" s="299">
        <v>29.98615892802972</v>
      </c>
      <c r="O76" s="299">
        <v>30.053419379325945</v>
      </c>
      <c r="P76" s="299">
        <v>29.47189255444016</v>
      </c>
      <c r="Q76" s="299">
        <v>29.39472569048176</v>
      </c>
      <c r="R76" s="299">
        <v>28.968023768358737</v>
      </c>
      <c r="S76" s="299">
        <v>29.00056915315707</v>
      </c>
      <c r="T76" s="299">
        <v>29.026645457287337</v>
      </c>
    </row>
    <row r="77" spans="1:20" s="68" customFormat="1" ht="15.75" customHeight="1">
      <c r="A77" s="301" t="s">
        <v>13</v>
      </c>
      <c r="B77" s="302">
        <v>25.477184719549083</v>
      </c>
      <c r="C77" s="302">
        <v>25.444798552825453</v>
      </c>
      <c r="D77" s="302">
        <v>25.843906374778513</v>
      </c>
      <c r="E77" s="302">
        <v>26.257784752809464</v>
      </c>
      <c r="F77" s="302">
        <v>25.446149689949827</v>
      </c>
      <c r="G77" s="302">
        <v>25.96380653249869</v>
      </c>
      <c r="H77" s="302">
        <v>26.2056434645203</v>
      </c>
      <c r="I77" s="302">
        <v>25.671462728048272</v>
      </c>
      <c r="J77" s="302">
        <v>25.916662143253077</v>
      </c>
      <c r="K77" s="302">
        <v>25.48678800934432</v>
      </c>
      <c r="L77" s="302">
        <v>24.572055255746506</v>
      </c>
      <c r="M77" s="299">
        <v>24.700545824815283</v>
      </c>
      <c r="N77" s="299">
        <v>24.276302335089706</v>
      </c>
      <c r="O77" s="299">
        <v>24.08539566188062</v>
      </c>
      <c r="P77" s="299">
        <v>23.43720235362791</v>
      </c>
      <c r="Q77" s="299">
        <v>23.272913991804007</v>
      </c>
      <c r="R77" s="299">
        <v>22.673711065248593</v>
      </c>
      <c r="S77" s="299">
        <v>22.61805339965285</v>
      </c>
      <c r="T77" s="299">
        <v>22.548788458158036</v>
      </c>
    </row>
    <row r="78" spans="1:20" s="68" customFormat="1" ht="15.75" customHeight="1">
      <c r="A78" s="301" t="s">
        <v>16</v>
      </c>
      <c r="B78" s="302">
        <v>4.559183801273662</v>
      </c>
      <c r="C78" s="302">
        <v>4.995956429027408</v>
      </c>
      <c r="D78" s="302">
        <v>5.0764155445103345</v>
      </c>
      <c r="E78" s="302">
        <v>5.095178013399862</v>
      </c>
      <c r="F78" s="302">
        <v>5.572556885253696</v>
      </c>
      <c r="G78" s="302">
        <v>5.420575639972669</v>
      </c>
      <c r="H78" s="302">
        <v>5.081539786228154</v>
      </c>
      <c r="I78" s="302">
        <v>4.942828340131915</v>
      </c>
      <c r="J78" s="302">
        <v>4.993467660458631</v>
      </c>
      <c r="K78" s="302">
        <v>4.946947265862633</v>
      </c>
      <c r="L78" s="302">
        <v>5.123695072953885</v>
      </c>
      <c r="M78" s="299">
        <v>5.521163920423123</v>
      </c>
      <c r="N78" s="299">
        <v>5.709856592940016</v>
      </c>
      <c r="O78" s="299">
        <v>5.968023717445329</v>
      </c>
      <c r="P78" s="299">
        <v>6.034690200812252</v>
      </c>
      <c r="Q78" s="299">
        <v>6.121811698677754</v>
      </c>
      <c r="R78" s="299">
        <v>6.294312703110141</v>
      </c>
      <c r="S78" s="299">
        <v>6.382515753504217</v>
      </c>
      <c r="T78" s="299">
        <v>6.477856999129303</v>
      </c>
    </row>
    <row r="79" spans="1:20" s="68" customFormat="1" ht="15.75" customHeight="1">
      <c r="A79" s="301" t="s">
        <v>119</v>
      </c>
      <c r="B79" s="302">
        <v>51.50621555350582</v>
      </c>
      <c r="C79" s="302">
        <v>51.569881936750164</v>
      </c>
      <c r="D79" s="302">
        <v>51.982087086049866</v>
      </c>
      <c r="E79" s="302">
        <v>51.339742281549135</v>
      </c>
      <c r="F79" s="302">
        <v>51.73471867817982</v>
      </c>
      <c r="G79" s="302">
        <v>52.53370866139596</v>
      </c>
      <c r="H79" s="302">
        <v>53.187244940979284</v>
      </c>
      <c r="I79" s="302">
        <v>53.27984281796465</v>
      </c>
      <c r="J79" s="302">
        <v>53.71549784754639</v>
      </c>
      <c r="K79" s="302">
        <v>54.27665129285039</v>
      </c>
      <c r="L79" s="302">
        <v>55.23666938751113</v>
      </c>
      <c r="M79" s="303">
        <v>54.94638480108883</v>
      </c>
      <c r="N79" s="303">
        <v>55.159709945540456</v>
      </c>
      <c r="O79" s="303">
        <v>55.31520739555451</v>
      </c>
      <c r="P79" s="304">
        <v>55.862108145841425</v>
      </c>
      <c r="Q79" s="304">
        <v>55.993848206671345</v>
      </c>
      <c r="R79" s="304">
        <v>56.43454950082406</v>
      </c>
      <c r="S79" s="304">
        <v>56.409341446956795</v>
      </c>
      <c r="T79" s="304">
        <v>56.37119203948989</v>
      </c>
    </row>
    <row r="80" spans="1:20" ht="15.75" customHeight="1">
      <c r="A80" s="305" t="s">
        <v>155</v>
      </c>
      <c r="B80" s="306">
        <v>14.863036641474459</v>
      </c>
      <c r="C80" s="306">
        <v>14.629042476231566</v>
      </c>
      <c r="D80" s="306">
        <v>13.575302380817423</v>
      </c>
      <c r="E80" s="306">
        <v>13.981031618933034</v>
      </c>
      <c r="F80" s="306">
        <v>14.4482902878325</v>
      </c>
      <c r="G80" s="306">
        <v>13.312420539373496</v>
      </c>
      <c r="H80" s="306">
        <v>12.941294071973871</v>
      </c>
      <c r="I80" s="306">
        <v>13.346010037396328</v>
      </c>
      <c r="J80" s="306">
        <v>13.157924978395204</v>
      </c>
      <c r="K80" s="306">
        <v>12.950721801380652</v>
      </c>
      <c r="L80" s="306">
        <v>12.852591517662553</v>
      </c>
      <c r="M80" s="307">
        <v>12.785453843651274</v>
      </c>
      <c r="N80" s="307">
        <v>12.8353208013862</v>
      </c>
      <c r="O80" s="307">
        <v>12.639031777270496</v>
      </c>
      <c r="P80" s="308">
        <v>12.686027913930173</v>
      </c>
      <c r="Q80" s="308">
        <v>12.64468972488414</v>
      </c>
      <c r="R80" s="308">
        <v>12.6172689965267</v>
      </c>
      <c r="S80" s="308">
        <v>12.623845833685332</v>
      </c>
      <c r="T80" s="308">
        <v>12.645710797558074</v>
      </c>
    </row>
    <row r="81" spans="1:20" ht="5.25" customHeight="1">
      <c r="A81" s="280"/>
      <c r="B81" s="280"/>
      <c r="C81" s="280"/>
      <c r="D81" s="280"/>
      <c r="E81" s="280"/>
      <c r="F81" s="280"/>
      <c r="G81" s="290"/>
      <c r="H81" s="290"/>
      <c r="I81" s="290"/>
      <c r="J81" s="290"/>
      <c r="K81" s="290"/>
      <c r="L81" s="298"/>
      <c r="M81" s="298"/>
      <c r="N81" s="298"/>
      <c r="O81" s="303"/>
      <c r="P81" s="303"/>
      <c r="Q81" s="303"/>
      <c r="R81" s="303"/>
      <c r="S81" s="303"/>
      <c r="T81" s="303"/>
    </row>
    <row r="82" spans="1:20" ht="17.25" customHeight="1">
      <c r="A82" s="698" t="s">
        <v>113</v>
      </c>
      <c r="B82" s="698"/>
      <c r="C82" s="698"/>
      <c r="D82" s="698"/>
      <c r="E82" s="698"/>
      <c r="F82" s="698"/>
      <c r="G82" s="698"/>
      <c r="H82" s="698"/>
      <c r="I82" s="698"/>
      <c r="J82" s="698"/>
      <c r="K82" s="698"/>
      <c r="L82" s="698"/>
      <c r="M82" s="698"/>
      <c r="N82" s="698"/>
      <c r="O82" s="698"/>
      <c r="P82" s="698"/>
      <c r="Q82" s="698"/>
      <c r="R82" s="698"/>
      <c r="S82" s="698"/>
      <c r="T82" s="698"/>
    </row>
    <row r="83" spans="1:20" ht="3.75" customHeight="1">
      <c r="A83" s="595"/>
      <c r="B83" s="595"/>
      <c r="C83" s="595"/>
      <c r="D83" s="595"/>
      <c r="E83" s="595"/>
      <c r="F83" s="595"/>
      <c r="G83" s="595"/>
      <c r="H83" s="594"/>
      <c r="I83" s="594"/>
      <c r="J83" s="595"/>
      <c r="K83" s="595"/>
      <c r="L83" s="302"/>
      <c r="M83" s="302"/>
      <c r="N83" s="302"/>
      <c r="O83" s="596"/>
      <c r="P83" s="596"/>
      <c r="Q83" s="596"/>
      <c r="R83" s="596"/>
      <c r="S83" s="596"/>
      <c r="T83" s="596"/>
    </row>
    <row r="84" spans="1:20" s="78" customFormat="1" ht="13.5" customHeight="1">
      <c r="A84" s="309"/>
      <c r="B84" s="309"/>
      <c r="C84" s="309"/>
      <c r="D84" s="309"/>
      <c r="E84" s="309"/>
      <c r="F84" s="309"/>
      <c r="G84" s="310"/>
      <c r="H84" s="310"/>
      <c r="I84" s="310"/>
      <c r="J84" s="310"/>
      <c r="K84" s="310"/>
      <c r="L84" s="311"/>
      <c r="M84" s="311"/>
      <c r="N84" s="311"/>
      <c r="O84" s="303"/>
      <c r="P84" s="303"/>
      <c r="Q84" s="303"/>
      <c r="R84" s="303"/>
      <c r="S84" s="303"/>
      <c r="T84" s="303"/>
    </row>
    <row r="85" spans="1:20" s="78" customFormat="1" ht="15.75" customHeight="1">
      <c r="A85" s="292" t="s">
        <v>11</v>
      </c>
      <c r="B85" s="293">
        <v>100</v>
      </c>
      <c r="C85" s="293">
        <v>100</v>
      </c>
      <c r="D85" s="293">
        <v>100</v>
      </c>
      <c r="E85" s="293">
        <v>100</v>
      </c>
      <c r="F85" s="293">
        <v>100</v>
      </c>
      <c r="G85" s="293">
        <v>100</v>
      </c>
      <c r="H85" s="293">
        <v>100</v>
      </c>
      <c r="I85" s="293">
        <v>100</v>
      </c>
      <c r="J85" s="293">
        <v>100</v>
      </c>
      <c r="K85" s="293">
        <v>100</v>
      </c>
      <c r="L85" s="293">
        <v>100</v>
      </c>
      <c r="M85" s="293">
        <v>100</v>
      </c>
      <c r="N85" s="293">
        <v>100</v>
      </c>
      <c r="O85" s="293">
        <v>100</v>
      </c>
      <c r="P85" s="293">
        <v>100</v>
      </c>
      <c r="Q85" s="293">
        <v>100</v>
      </c>
      <c r="R85" s="293">
        <v>100</v>
      </c>
      <c r="S85" s="293">
        <v>100</v>
      </c>
      <c r="T85" s="293">
        <v>100</v>
      </c>
    </row>
    <row r="86" spans="1:20" s="78" customFormat="1" ht="15.75" customHeight="1">
      <c r="A86" s="280" t="s">
        <v>12</v>
      </c>
      <c r="B86" s="280"/>
      <c r="C86" s="280"/>
      <c r="D86" s="280"/>
      <c r="E86" s="280"/>
      <c r="F86" s="280"/>
      <c r="G86" s="290"/>
      <c r="H86" s="290"/>
      <c r="I86" s="290"/>
      <c r="J86" s="290"/>
      <c r="K86" s="290"/>
      <c r="L86" s="289"/>
      <c r="M86" s="289"/>
      <c r="N86" s="283"/>
      <c r="O86" s="283"/>
      <c r="P86" s="283"/>
      <c r="Q86" s="283"/>
      <c r="R86" s="283"/>
      <c r="S86" s="283"/>
      <c r="T86" s="283"/>
    </row>
    <row r="87" spans="1:20" s="78" customFormat="1" ht="15.75" customHeight="1">
      <c r="A87" s="280" t="s">
        <v>14</v>
      </c>
      <c r="B87" s="290">
        <v>4.221878655761402</v>
      </c>
      <c r="C87" s="290">
        <v>3.936140231565096</v>
      </c>
      <c r="D87" s="290">
        <v>4.0755579260043255</v>
      </c>
      <c r="E87" s="290">
        <v>3.866895169647981</v>
      </c>
      <c r="F87" s="290">
        <v>3.2708691248822133</v>
      </c>
      <c r="G87" s="290">
        <v>3.194792891889539</v>
      </c>
      <c r="H87" s="290">
        <v>2.968431139368061</v>
      </c>
      <c r="I87" s="290">
        <v>3.184915175458009</v>
      </c>
      <c r="J87" s="290">
        <v>2.5522736182838783</v>
      </c>
      <c r="K87" s="290">
        <v>2.6868593042499826</v>
      </c>
      <c r="L87" s="290">
        <v>2.5416576404275486</v>
      </c>
      <c r="M87" s="290">
        <v>2.346456755450892</v>
      </c>
      <c r="N87" s="290">
        <v>2.3160875983304523</v>
      </c>
      <c r="O87" s="283">
        <v>2.2805853556584936</v>
      </c>
      <c r="P87" s="283">
        <v>2.2676455308166457</v>
      </c>
      <c r="Q87" s="283">
        <v>2.251421661452214</v>
      </c>
      <c r="R87" s="283">
        <v>2.2660744423424086</v>
      </c>
      <c r="S87" s="283">
        <v>2.2503098460150732</v>
      </c>
      <c r="T87" s="283">
        <v>2.2396643569557884</v>
      </c>
    </row>
    <row r="88" spans="1:20" s="78" customFormat="1" ht="15.75" customHeight="1">
      <c r="A88" s="280" t="s">
        <v>15</v>
      </c>
      <c r="B88" s="290">
        <v>35.280056201129376</v>
      </c>
      <c r="C88" s="290">
        <v>35.657038253761826</v>
      </c>
      <c r="D88" s="290">
        <v>35.7771826469496</v>
      </c>
      <c r="E88" s="290">
        <v>36.448894187285106</v>
      </c>
      <c r="F88" s="290">
        <v>36.25726087715103</v>
      </c>
      <c r="G88" s="290">
        <v>36.204012579133256</v>
      </c>
      <c r="H88" s="290">
        <v>35.93802930704534</v>
      </c>
      <c r="I88" s="290">
        <v>35.329349613782426</v>
      </c>
      <c r="J88" s="290">
        <v>35.593495199212825</v>
      </c>
      <c r="K88" s="290">
        <v>34.9615021571651</v>
      </c>
      <c r="L88" s="290">
        <v>34.07531083924195</v>
      </c>
      <c r="M88" s="290">
        <v>34.652143566808476</v>
      </c>
      <c r="N88" s="290">
        <v>34.40173153130425</v>
      </c>
      <c r="O88" s="283">
        <v>34.40142662190261</v>
      </c>
      <c r="P88" s="283">
        <v>33.753924887746734</v>
      </c>
      <c r="Q88" s="283">
        <v>33.64961511544786</v>
      </c>
      <c r="R88" s="283">
        <v>33.15074206962851</v>
      </c>
      <c r="S88" s="283">
        <v>33.19048478370475</v>
      </c>
      <c r="T88" s="283">
        <v>33.22864363307752</v>
      </c>
    </row>
    <row r="89" spans="1:20" s="78" customFormat="1" ht="15.75" customHeight="1">
      <c r="A89" s="280" t="s">
        <v>13</v>
      </c>
      <c r="B89" s="290">
        <v>29.924939432312765</v>
      </c>
      <c r="C89" s="290">
        <v>29.804982034717465</v>
      </c>
      <c r="D89" s="290">
        <v>29.90338073111439</v>
      </c>
      <c r="E89" s="290">
        <v>30.525575052802985</v>
      </c>
      <c r="F89" s="290">
        <v>29.743589900846573</v>
      </c>
      <c r="G89" s="290">
        <v>29.951011083763678</v>
      </c>
      <c r="H89" s="290">
        <v>30.101117613883716</v>
      </c>
      <c r="I89" s="290">
        <v>29.62525180793986</v>
      </c>
      <c r="J89" s="290">
        <v>29.843439527217036</v>
      </c>
      <c r="K89" s="290">
        <v>29.27857477599229</v>
      </c>
      <c r="L89" s="290">
        <v>28.195967824707758</v>
      </c>
      <c r="M89" s="290">
        <v>28.32158958957929</v>
      </c>
      <c r="N89" s="290">
        <v>27.85107747574407</v>
      </c>
      <c r="O89" s="283">
        <v>27.569973355233607</v>
      </c>
      <c r="P89" s="283">
        <v>26.8424420441263</v>
      </c>
      <c r="Q89" s="283">
        <v>26.641670573326966</v>
      </c>
      <c r="R89" s="283">
        <v>25.947588047285176</v>
      </c>
      <c r="S89" s="283">
        <v>25.88584221342691</v>
      </c>
      <c r="T89" s="283">
        <v>25.813029519250787</v>
      </c>
    </row>
    <row r="90" spans="1:20" s="78" customFormat="1" ht="15.75" customHeight="1">
      <c r="A90" s="280" t="s">
        <v>16</v>
      </c>
      <c r="B90" s="290">
        <v>5.355116768816617</v>
      </c>
      <c r="C90" s="290">
        <v>5.852056219044358</v>
      </c>
      <c r="D90" s="290">
        <v>5.8738019158352115</v>
      </c>
      <c r="E90" s="290">
        <v>5.923319134482117</v>
      </c>
      <c r="F90" s="290">
        <v>6.513670976304457</v>
      </c>
      <c r="G90" s="290">
        <v>6.253001495369579</v>
      </c>
      <c r="H90" s="290">
        <v>5.83691169316163</v>
      </c>
      <c r="I90" s="290">
        <v>5.704097805842568</v>
      </c>
      <c r="J90" s="290">
        <v>5.7500556719957965</v>
      </c>
      <c r="K90" s="290">
        <v>5.68292738117281</v>
      </c>
      <c r="L90" s="290">
        <v>5.879343014534193</v>
      </c>
      <c r="M90" s="290">
        <v>6.33055397722919</v>
      </c>
      <c r="N90" s="290">
        <v>6.55065405556018</v>
      </c>
      <c r="O90" s="283">
        <v>6.8314532666690075</v>
      </c>
      <c r="P90" s="283">
        <v>6.911482843620434</v>
      </c>
      <c r="Q90" s="283">
        <v>7.007944542120893</v>
      </c>
      <c r="R90" s="283">
        <v>7.203154022343332</v>
      </c>
      <c r="S90" s="283">
        <v>7.304642570277842</v>
      </c>
      <c r="T90" s="283">
        <v>7.415614113826729</v>
      </c>
    </row>
    <row r="91" spans="1:20" ht="15.75" customHeight="1">
      <c r="A91" s="280" t="s">
        <v>119</v>
      </c>
      <c r="B91" s="290">
        <v>60.49806514310922</v>
      </c>
      <c r="C91" s="290">
        <v>60.406821514673084</v>
      </c>
      <c r="D91" s="290">
        <v>60.14725942704609</v>
      </c>
      <c r="E91" s="290">
        <v>59.684210643066926</v>
      </c>
      <c r="F91" s="290">
        <v>60.47186999796674</v>
      </c>
      <c r="G91" s="290">
        <v>60.60119452897721</v>
      </c>
      <c r="H91" s="290">
        <v>61.093539553586595</v>
      </c>
      <c r="I91" s="290">
        <v>61.48573521075955</v>
      </c>
      <c r="J91" s="290">
        <v>61.854231182503305</v>
      </c>
      <c r="K91" s="290">
        <v>62.351638538584965</v>
      </c>
      <c r="L91" s="290">
        <v>63.38303152033051</v>
      </c>
      <c r="M91" s="290">
        <v>63.00139967774062</v>
      </c>
      <c r="N91" s="290">
        <v>63.28218087036529</v>
      </c>
      <c r="O91" s="284">
        <v>63.31798802243889</v>
      </c>
      <c r="P91" s="284">
        <v>63.97842958143662</v>
      </c>
      <c r="Q91" s="284">
        <v>64.09896322309993</v>
      </c>
      <c r="R91" s="284">
        <v>64.5831834880291</v>
      </c>
      <c r="S91" s="284">
        <v>64.55919465119212</v>
      </c>
      <c r="T91" s="284">
        <v>64.53168190614053</v>
      </c>
    </row>
    <row r="92" spans="1:20" ht="7.5" customHeight="1">
      <c r="A92" s="117"/>
      <c r="B92" s="117"/>
      <c r="C92" s="117"/>
      <c r="D92" s="117"/>
      <c r="E92" s="117"/>
      <c r="F92" s="117"/>
      <c r="G92" s="118"/>
      <c r="H92" s="118"/>
      <c r="I92" s="118"/>
      <c r="J92" s="118"/>
      <c r="K92" s="118"/>
      <c r="L92" s="97"/>
      <c r="M92" s="97"/>
      <c r="N92" s="97"/>
      <c r="O92" s="65"/>
      <c r="P92" s="65"/>
      <c r="Q92" s="65"/>
      <c r="R92" s="65"/>
      <c r="S92" s="65"/>
      <c r="T92" s="65"/>
    </row>
    <row r="93" spans="1:20" ht="15" customHeight="1">
      <c r="A93" s="312" t="s">
        <v>178</v>
      </c>
      <c r="B93" s="119"/>
      <c r="C93" s="119"/>
      <c r="D93" s="119"/>
      <c r="E93" s="119"/>
      <c r="F93" s="119"/>
      <c r="G93" s="120"/>
      <c r="H93" s="120"/>
      <c r="I93" s="120"/>
      <c r="J93" s="120"/>
      <c r="K93" s="120"/>
      <c r="L93" s="121"/>
      <c r="M93" s="121"/>
      <c r="N93" s="121"/>
      <c r="O93" s="65"/>
      <c r="P93" s="65"/>
      <c r="Q93" s="65"/>
      <c r="R93" s="65"/>
      <c r="S93" s="65"/>
      <c r="T93" s="65"/>
    </row>
    <row r="94" spans="2:20" ht="9.75">
      <c r="B94" s="122"/>
      <c r="C94" s="122"/>
      <c r="D94" s="122"/>
      <c r="E94" s="122"/>
      <c r="F94" s="122"/>
      <c r="G94" s="123"/>
      <c r="H94" s="123"/>
      <c r="I94" s="123"/>
      <c r="J94" s="123"/>
      <c r="K94" s="123"/>
      <c r="L94" s="66"/>
      <c r="M94" s="66"/>
      <c r="N94" s="65"/>
      <c r="O94" s="65"/>
      <c r="P94" s="65"/>
      <c r="Q94" s="65"/>
      <c r="R94" s="65"/>
      <c r="S94" s="65"/>
      <c r="T94" s="65"/>
    </row>
    <row r="95" spans="1:20" ht="9.75">
      <c r="A95" s="124"/>
      <c r="B95" s="124"/>
      <c r="C95" s="124"/>
      <c r="D95" s="124"/>
      <c r="E95" s="124"/>
      <c r="F95" s="124"/>
      <c r="G95" s="123"/>
      <c r="H95" s="123"/>
      <c r="I95" s="123"/>
      <c r="J95" s="123"/>
      <c r="K95" s="123"/>
      <c r="L95" s="66"/>
      <c r="M95" s="66"/>
      <c r="N95" s="65"/>
      <c r="O95" s="65"/>
      <c r="P95" s="65"/>
      <c r="Q95" s="65"/>
      <c r="R95" s="65"/>
      <c r="S95" s="65"/>
      <c r="T95" s="65"/>
    </row>
    <row r="96" spans="1:20" ht="9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6"/>
      <c r="M96" s="66"/>
      <c r="N96" s="65"/>
      <c r="O96" s="65"/>
      <c r="P96" s="65"/>
      <c r="Q96" s="65"/>
      <c r="R96" s="65"/>
      <c r="S96" s="65"/>
      <c r="T96" s="65"/>
    </row>
    <row r="97" spans="1:20" ht="9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6"/>
      <c r="M97" s="66"/>
      <c r="N97" s="65"/>
      <c r="O97" s="65"/>
      <c r="P97" s="65"/>
      <c r="Q97" s="65"/>
      <c r="R97" s="65"/>
      <c r="S97" s="65"/>
      <c r="T97" s="65"/>
    </row>
    <row r="98" spans="1:20" ht="9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6"/>
      <c r="M98" s="66"/>
      <c r="N98" s="65"/>
      <c r="O98" s="65"/>
      <c r="P98" s="65"/>
      <c r="Q98" s="65"/>
      <c r="R98" s="65"/>
      <c r="S98" s="65"/>
      <c r="T98" s="65"/>
    </row>
    <row r="99" spans="1:20" ht="9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6"/>
      <c r="M99" s="66"/>
      <c r="N99" s="65"/>
      <c r="O99" s="65"/>
      <c r="P99" s="65"/>
      <c r="Q99" s="65"/>
      <c r="R99" s="65"/>
      <c r="S99" s="65"/>
      <c r="T99" s="65"/>
    </row>
    <row r="100" spans="1:20" ht="9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6"/>
      <c r="M100" s="66"/>
      <c r="N100" s="65"/>
      <c r="O100" s="65"/>
      <c r="P100" s="65"/>
      <c r="Q100" s="65"/>
      <c r="R100" s="65"/>
      <c r="S100" s="65"/>
      <c r="T100" s="65"/>
    </row>
    <row r="101" spans="1:20" ht="9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6"/>
      <c r="M101" s="66"/>
      <c r="N101" s="65"/>
      <c r="O101" s="65"/>
      <c r="P101" s="65"/>
      <c r="Q101" s="65"/>
      <c r="R101" s="65"/>
      <c r="S101" s="65"/>
      <c r="T101" s="65"/>
    </row>
    <row r="102" spans="1:20" ht="9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6"/>
      <c r="M102" s="66"/>
      <c r="N102" s="65"/>
      <c r="O102" s="65"/>
      <c r="P102" s="65"/>
      <c r="Q102" s="65"/>
      <c r="R102" s="65"/>
      <c r="S102" s="65"/>
      <c r="T102" s="65"/>
    </row>
    <row r="103" spans="7:14" ht="9.75">
      <c r="G103" s="67"/>
      <c r="H103" s="67"/>
      <c r="I103" s="67"/>
      <c r="J103" s="67"/>
      <c r="K103" s="67"/>
      <c r="L103" s="67"/>
      <c r="M103" s="67"/>
      <c r="N103" s="67"/>
    </row>
    <row r="104" spans="7:14" ht="9.75">
      <c r="G104" s="67"/>
      <c r="H104" s="67"/>
      <c r="I104" s="67"/>
      <c r="J104" s="67"/>
      <c r="K104" s="67"/>
      <c r="L104" s="67"/>
      <c r="M104" s="67"/>
      <c r="N104" s="67"/>
    </row>
    <row r="105" spans="7:14" ht="9.75">
      <c r="G105" s="67"/>
      <c r="H105" s="67"/>
      <c r="I105" s="67"/>
      <c r="J105" s="67"/>
      <c r="K105" s="67"/>
      <c r="L105" s="67"/>
      <c r="M105" s="67"/>
      <c r="N105" s="67"/>
    </row>
    <row r="106" spans="7:14" ht="9.75">
      <c r="G106" s="67"/>
      <c r="H106" s="67"/>
      <c r="I106" s="67"/>
      <c r="J106" s="67"/>
      <c r="K106" s="67"/>
      <c r="L106" s="67"/>
      <c r="M106" s="67"/>
      <c r="N106" s="67"/>
    </row>
    <row r="107" spans="12:13" ht="9.75">
      <c r="L107" s="1"/>
      <c r="M107" s="1"/>
    </row>
    <row r="108" spans="12:13" ht="9.75">
      <c r="L108" s="1"/>
      <c r="M108" s="1"/>
    </row>
    <row r="109" spans="12:13" ht="9.75">
      <c r="L109" s="1"/>
      <c r="M109" s="1"/>
    </row>
    <row r="110" spans="12:13" ht="9.75">
      <c r="L110" s="1"/>
      <c r="M110" s="1"/>
    </row>
    <row r="111" spans="12:13" ht="9.75">
      <c r="L111" s="1"/>
      <c r="M111" s="1"/>
    </row>
    <row r="112" spans="12:13" ht="9.75">
      <c r="L112" s="1"/>
      <c r="M112" s="1"/>
    </row>
    <row r="113" spans="12:13" ht="9.75">
      <c r="L113" s="1"/>
      <c r="M113" s="1"/>
    </row>
    <row r="114" spans="12:13" ht="9.75">
      <c r="L114" s="1"/>
      <c r="M114" s="1"/>
    </row>
    <row r="115" spans="12:13" ht="9.75">
      <c r="L115" s="1"/>
      <c r="M115" s="1"/>
    </row>
    <row r="116" spans="12:13" ht="9.75">
      <c r="L116" s="1"/>
      <c r="M116" s="1"/>
    </row>
    <row r="117" spans="12:13" ht="9.75">
      <c r="L117" s="1"/>
      <c r="M117" s="1"/>
    </row>
    <row r="118" spans="12:13" ht="9.75">
      <c r="L118" s="1"/>
      <c r="M118" s="1"/>
    </row>
    <row r="119" spans="12:13" ht="9.75">
      <c r="L119" s="1"/>
      <c r="M119" s="1"/>
    </row>
    <row r="120" spans="12:13" ht="9.75">
      <c r="L120" s="1"/>
      <c r="M120" s="1"/>
    </row>
    <row r="121" spans="12:13" ht="9.75">
      <c r="L121" s="1"/>
      <c r="M121" s="1"/>
    </row>
    <row r="122" spans="12:13" ht="9.75">
      <c r="L122" s="1"/>
      <c r="M122" s="1"/>
    </row>
    <row r="123" spans="12:13" ht="9.75">
      <c r="L123" s="1"/>
      <c r="M123" s="1"/>
    </row>
    <row r="124" spans="12:13" ht="9.75">
      <c r="L124" s="1"/>
      <c r="M124" s="1"/>
    </row>
    <row r="125" spans="12:13" ht="9.75">
      <c r="L125" s="1"/>
      <c r="M125" s="1"/>
    </row>
    <row r="126" spans="12:13" ht="9.75">
      <c r="L126" s="1"/>
      <c r="M126" s="1"/>
    </row>
    <row r="127" spans="12:13" ht="9.75">
      <c r="L127" s="1"/>
      <c r="M127" s="1"/>
    </row>
    <row r="128" spans="12:13" ht="9.75">
      <c r="L128" s="1"/>
      <c r="M128" s="1"/>
    </row>
    <row r="129" spans="12:13" ht="9.75">
      <c r="L129" s="1"/>
      <c r="M129" s="1"/>
    </row>
    <row r="130" spans="12:13" ht="9.75">
      <c r="L130" s="1"/>
      <c r="M130" s="1"/>
    </row>
    <row r="131" spans="12:13" ht="9.75">
      <c r="L131" s="1"/>
      <c r="M131" s="1"/>
    </row>
    <row r="132" spans="12:13" ht="9.75">
      <c r="L132" s="1"/>
      <c r="M132" s="1"/>
    </row>
    <row r="133" spans="12:13" ht="9.75">
      <c r="L133" s="1"/>
      <c r="M133" s="1"/>
    </row>
    <row r="134" spans="12:13" ht="9.75">
      <c r="L134" s="1"/>
      <c r="M134" s="1"/>
    </row>
    <row r="135" spans="12:13" ht="9.75">
      <c r="L135" s="1"/>
      <c r="M135" s="1"/>
    </row>
    <row r="136" spans="12:13" ht="9.75">
      <c r="L136" s="1"/>
      <c r="M136" s="1"/>
    </row>
    <row r="137" spans="12:13" ht="9.75">
      <c r="L137" s="1"/>
      <c r="M137" s="1"/>
    </row>
    <row r="138" spans="12:13" ht="9.75">
      <c r="L138" s="1"/>
      <c r="M138" s="1"/>
    </row>
    <row r="139" spans="12:13" ht="9.75">
      <c r="L139" s="1"/>
      <c r="M139" s="1"/>
    </row>
    <row r="140" spans="12:13" ht="9.75">
      <c r="L140" s="1"/>
      <c r="M140" s="1"/>
    </row>
    <row r="141" spans="12:13" ht="9.75">
      <c r="L141" s="1"/>
      <c r="M141" s="1"/>
    </row>
    <row r="142" spans="12:13" ht="9.75">
      <c r="L142" s="1"/>
      <c r="M142" s="1"/>
    </row>
    <row r="143" spans="12:13" ht="9.75">
      <c r="L143" s="1"/>
      <c r="M143" s="1"/>
    </row>
    <row r="144" spans="12:13" ht="9.75">
      <c r="L144" s="1"/>
      <c r="M144" s="1"/>
    </row>
    <row r="145" spans="12:13" ht="9.75">
      <c r="L145" s="1"/>
      <c r="M145" s="1"/>
    </row>
    <row r="146" spans="12:13" ht="9.75">
      <c r="L146" s="1"/>
      <c r="M146" s="1"/>
    </row>
    <row r="147" spans="12:13" ht="9.75">
      <c r="L147" s="1"/>
      <c r="M147" s="1"/>
    </row>
    <row r="148" spans="12:13" ht="9.75">
      <c r="L148" s="1"/>
      <c r="M148" s="1"/>
    </row>
    <row r="149" spans="12:13" ht="9.75">
      <c r="L149" s="1"/>
      <c r="M149" s="1"/>
    </row>
    <row r="150" spans="12:13" ht="9.75">
      <c r="L150" s="1"/>
      <c r="M150" s="1"/>
    </row>
    <row r="151" spans="12:13" ht="9.75">
      <c r="L151" s="1"/>
      <c r="M151" s="1"/>
    </row>
    <row r="152" spans="12:13" ht="9.75">
      <c r="L152" s="1"/>
      <c r="M152" s="1"/>
    </row>
    <row r="153" spans="12:13" ht="9.75">
      <c r="L153" s="1"/>
      <c r="M153" s="1"/>
    </row>
    <row r="154" spans="12:13" ht="9.75">
      <c r="L154" s="1"/>
      <c r="M154" s="1"/>
    </row>
    <row r="155" spans="12:13" ht="9.75">
      <c r="L155" s="1"/>
      <c r="M155" s="1"/>
    </row>
    <row r="156" spans="12:13" ht="9.75">
      <c r="L156" s="1"/>
      <c r="M156" s="1"/>
    </row>
    <row r="157" spans="12:13" ht="9.75">
      <c r="L157" s="1"/>
      <c r="M157" s="1"/>
    </row>
    <row r="158" spans="12:13" ht="9.75">
      <c r="L158" s="1"/>
      <c r="M158" s="1"/>
    </row>
    <row r="159" spans="12:13" ht="9.75">
      <c r="L159" s="1"/>
      <c r="M159" s="1"/>
    </row>
    <row r="160" spans="12:13" ht="9.75">
      <c r="L160" s="1"/>
      <c r="M160" s="1"/>
    </row>
    <row r="161" spans="12:13" ht="9.75">
      <c r="L161" s="1"/>
      <c r="M161" s="1"/>
    </row>
    <row r="162" spans="12:13" ht="9.75">
      <c r="L162" s="1"/>
      <c r="M162" s="1"/>
    </row>
    <row r="163" spans="12:13" ht="9.75">
      <c r="L163" s="1"/>
      <c r="M163" s="1"/>
    </row>
    <row r="164" spans="12:13" ht="9.75">
      <c r="L164" s="1"/>
      <c r="M164" s="1"/>
    </row>
    <row r="165" spans="12:13" ht="9.75">
      <c r="L165" s="1"/>
      <c r="M165" s="1"/>
    </row>
    <row r="166" spans="12:13" ht="9.75">
      <c r="L166" s="1"/>
      <c r="M166" s="1"/>
    </row>
    <row r="167" spans="12:13" ht="9.75">
      <c r="L167" s="1"/>
      <c r="M167" s="1"/>
    </row>
    <row r="168" spans="12:13" ht="9.75">
      <c r="L168" s="1"/>
      <c r="M168" s="1"/>
    </row>
    <row r="169" spans="12:13" ht="9.75">
      <c r="L169" s="1"/>
      <c r="M169" s="1"/>
    </row>
    <row r="170" spans="12:13" ht="9.75">
      <c r="L170" s="1"/>
      <c r="M170" s="1"/>
    </row>
    <row r="171" spans="12:13" ht="9.75">
      <c r="L171" s="1"/>
      <c r="M171" s="1"/>
    </row>
    <row r="172" spans="12:13" ht="9.75">
      <c r="L172" s="1"/>
      <c r="M172" s="1"/>
    </row>
    <row r="173" spans="12:13" ht="9.75">
      <c r="L173" s="1"/>
      <c r="M173" s="1"/>
    </row>
    <row r="174" spans="12:13" ht="9.75">
      <c r="L174" s="1"/>
      <c r="M174" s="1"/>
    </row>
    <row r="175" spans="12:13" ht="9.75">
      <c r="L175" s="1"/>
      <c r="M175" s="1"/>
    </row>
    <row r="176" spans="12:13" ht="9.75">
      <c r="L176" s="1"/>
      <c r="M176" s="1"/>
    </row>
    <row r="177" spans="12:13" ht="9.75">
      <c r="L177" s="1"/>
      <c r="M177" s="1"/>
    </row>
    <row r="178" spans="12:13" ht="9.75">
      <c r="L178" s="1"/>
      <c r="M178" s="1"/>
    </row>
    <row r="179" spans="12:13" ht="9.75">
      <c r="L179" s="1"/>
      <c r="M179" s="1"/>
    </row>
    <row r="180" spans="12:13" ht="9.75">
      <c r="L180" s="1"/>
      <c r="M180" s="1"/>
    </row>
    <row r="181" spans="12:13" ht="9.75">
      <c r="L181" s="1"/>
      <c r="M181" s="1"/>
    </row>
    <row r="182" spans="12:13" ht="9.75">
      <c r="L182" s="1"/>
      <c r="M182" s="1"/>
    </row>
    <row r="183" spans="12:13" ht="9.75">
      <c r="L183" s="1"/>
      <c r="M183" s="1"/>
    </row>
    <row r="184" spans="12:13" ht="9.75">
      <c r="L184" s="1"/>
      <c r="M184" s="1"/>
    </row>
    <row r="185" spans="12:13" ht="9.75">
      <c r="L185" s="1"/>
      <c r="M185" s="1"/>
    </row>
    <row r="186" spans="12:13" ht="9.75">
      <c r="L186" s="1"/>
      <c r="M186" s="1"/>
    </row>
    <row r="187" spans="12:13" ht="9.75">
      <c r="L187" s="1"/>
      <c r="M187" s="1"/>
    </row>
    <row r="188" spans="12:13" ht="9.75">
      <c r="L188" s="1"/>
      <c r="M188" s="1"/>
    </row>
    <row r="189" spans="12:13" ht="9.75">
      <c r="L189" s="1"/>
      <c r="M189" s="1"/>
    </row>
    <row r="190" spans="12:13" ht="9.75">
      <c r="L190" s="1"/>
      <c r="M190" s="1"/>
    </row>
    <row r="191" spans="12:13" ht="9.75">
      <c r="L191" s="1"/>
      <c r="M191" s="1"/>
    </row>
    <row r="192" spans="12:13" ht="9.75">
      <c r="L192" s="1"/>
      <c r="M192" s="1"/>
    </row>
    <row r="193" spans="12:13" ht="9.75">
      <c r="L193" s="1"/>
      <c r="M193" s="1"/>
    </row>
    <row r="194" spans="12:13" ht="9.75">
      <c r="L194" s="1"/>
      <c r="M194" s="1"/>
    </row>
    <row r="195" spans="12:13" ht="9.75">
      <c r="L195" s="1"/>
      <c r="M195" s="1"/>
    </row>
    <row r="196" spans="12:13" ht="9.75">
      <c r="L196" s="1"/>
      <c r="M196" s="1"/>
    </row>
    <row r="197" spans="12:13" ht="9.75">
      <c r="L197" s="1"/>
      <c r="M197" s="1"/>
    </row>
    <row r="198" spans="12:13" ht="9.75">
      <c r="L198" s="1"/>
      <c r="M198" s="1"/>
    </row>
    <row r="199" spans="12:13" ht="9.75">
      <c r="L199" s="1"/>
      <c r="M199" s="1"/>
    </row>
    <row r="200" spans="12:13" ht="9.75">
      <c r="L200" s="1"/>
      <c r="M200" s="1"/>
    </row>
    <row r="201" spans="12:13" ht="9.75">
      <c r="L201" s="1"/>
      <c r="M201" s="1"/>
    </row>
    <row r="202" spans="12:13" ht="9.75">
      <c r="L202" s="1"/>
      <c r="M202" s="1"/>
    </row>
    <row r="203" spans="12:13" ht="9.75">
      <c r="L203" s="1"/>
      <c r="M203" s="1"/>
    </row>
    <row r="204" spans="12:13" ht="9.75">
      <c r="L204" s="1"/>
      <c r="M204" s="1"/>
    </row>
    <row r="205" spans="12:13" ht="9.75">
      <c r="L205" s="1"/>
      <c r="M205" s="1"/>
    </row>
    <row r="206" spans="12:13" ht="9.75">
      <c r="L206" s="1"/>
      <c r="M206" s="1"/>
    </row>
    <row r="207" spans="12:13" ht="9.75">
      <c r="L207" s="1"/>
      <c r="M207" s="1"/>
    </row>
    <row r="208" spans="12:13" ht="9.75">
      <c r="L208" s="1"/>
      <c r="M208" s="1"/>
    </row>
    <row r="209" spans="12:13" ht="9.75">
      <c r="L209" s="1"/>
      <c r="M209" s="1"/>
    </row>
    <row r="210" spans="12:13" ht="9.75">
      <c r="L210" s="1"/>
      <c r="M210" s="1"/>
    </row>
    <row r="211" spans="12:13" ht="9.75">
      <c r="L211" s="1"/>
      <c r="M211" s="1"/>
    </row>
    <row r="212" spans="12:13" ht="9.75">
      <c r="L212" s="1"/>
      <c r="M212" s="1"/>
    </row>
    <row r="213" spans="12:13" ht="9.75">
      <c r="L213" s="1"/>
      <c r="M213" s="1"/>
    </row>
    <row r="214" spans="12:13" ht="9.75">
      <c r="L214" s="1"/>
      <c r="M214" s="1"/>
    </row>
    <row r="215" spans="12:13" ht="9.75">
      <c r="L215" s="1"/>
      <c r="M215" s="1"/>
    </row>
    <row r="216" spans="12:13" ht="9.75">
      <c r="L216" s="1"/>
      <c r="M216" s="1"/>
    </row>
    <row r="217" spans="12:13" ht="9.75">
      <c r="L217" s="1"/>
      <c r="M217" s="1"/>
    </row>
    <row r="218" spans="12:13" ht="9.75">
      <c r="L218" s="1"/>
      <c r="M218" s="1"/>
    </row>
    <row r="219" spans="12:13" ht="9.75">
      <c r="L219" s="1"/>
      <c r="M219" s="1"/>
    </row>
    <row r="220" spans="12:13" ht="9.75">
      <c r="L220" s="1"/>
      <c r="M220" s="1"/>
    </row>
    <row r="221" spans="12:13" ht="9.75">
      <c r="L221" s="1"/>
      <c r="M221" s="1"/>
    </row>
    <row r="222" spans="12:13" ht="9.75">
      <c r="L222" s="1"/>
      <c r="M222" s="1"/>
    </row>
    <row r="223" spans="12:13" ht="9.75">
      <c r="L223" s="1"/>
      <c r="M223" s="1"/>
    </row>
    <row r="224" spans="12:13" ht="9.75">
      <c r="L224" s="1"/>
      <c r="M224" s="1"/>
    </row>
    <row r="225" spans="12:13" ht="9.75">
      <c r="L225" s="1"/>
      <c r="M225" s="1"/>
    </row>
    <row r="226" spans="12:13" ht="9.75">
      <c r="L226" s="1"/>
      <c r="M226" s="1"/>
    </row>
    <row r="227" spans="12:13" ht="9.75">
      <c r="L227" s="1"/>
      <c r="M227" s="1"/>
    </row>
    <row r="228" spans="12:13" ht="9.75">
      <c r="L228" s="1"/>
      <c r="M228" s="1"/>
    </row>
    <row r="229" spans="12:13" ht="9.75">
      <c r="L229" s="1"/>
      <c r="M229" s="1"/>
    </row>
    <row r="230" spans="12:13" ht="9.75">
      <c r="L230" s="1"/>
      <c r="M230" s="1"/>
    </row>
    <row r="231" spans="12:13" ht="9.75">
      <c r="L231" s="1"/>
      <c r="M231" s="1"/>
    </row>
    <row r="232" spans="12:13" ht="9.75">
      <c r="L232" s="1"/>
      <c r="M232" s="1"/>
    </row>
    <row r="233" spans="12:13" ht="9.75">
      <c r="L233" s="1"/>
      <c r="M233" s="1"/>
    </row>
    <row r="234" spans="12:13" ht="9.75">
      <c r="L234" s="1"/>
      <c r="M234" s="1"/>
    </row>
    <row r="235" spans="12:13" ht="9.75">
      <c r="L235" s="1"/>
      <c r="M235" s="1"/>
    </row>
    <row r="236" spans="12:13" ht="9.75">
      <c r="L236" s="1"/>
      <c r="M236" s="1"/>
    </row>
    <row r="237" spans="12:13" ht="9.75">
      <c r="L237" s="1"/>
      <c r="M237" s="1"/>
    </row>
    <row r="238" spans="12:13" ht="9.75">
      <c r="L238" s="1"/>
      <c r="M238" s="1"/>
    </row>
    <row r="239" spans="12:13" ht="9.75">
      <c r="L239" s="1"/>
      <c r="M239" s="1"/>
    </row>
    <row r="240" spans="12:13" ht="9.75">
      <c r="L240" s="1"/>
      <c r="M240" s="1"/>
    </row>
    <row r="241" spans="12:13" ht="9.75">
      <c r="L241" s="1"/>
      <c r="M241" s="1"/>
    </row>
    <row r="242" spans="12:13" ht="9.75">
      <c r="L242" s="1"/>
      <c r="M242" s="1"/>
    </row>
    <row r="243" spans="12:13" ht="9.75">
      <c r="L243" s="1"/>
      <c r="M243" s="1"/>
    </row>
    <row r="244" spans="12:13" ht="9.75">
      <c r="L244" s="1"/>
      <c r="M244" s="1"/>
    </row>
    <row r="245" spans="12:13" ht="9.75">
      <c r="L245" s="1"/>
      <c r="M245" s="1"/>
    </row>
    <row r="246" spans="12:13" ht="9.75">
      <c r="L246" s="1"/>
      <c r="M246" s="1"/>
    </row>
    <row r="247" spans="12:13" ht="9.75">
      <c r="L247" s="1"/>
      <c r="M247" s="1"/>
    </row>
    <row r="248" spans="12:13" ht="9.75">
      <c r="L248" s="1"/>
      <c r="M248" s="1"/>
    </row>
    <row r="249" spans="12:13" ht="9.75">
      <c r="L249" s="1"/>
      <c r="M249" s="1"/>
    </row>
    <row r="250" spans="12:13" ht="9.75">
      <c r="L250" s="1"/>
      <c r="M250" s="1"/>
    </row>
    <row r="251" spans="12:13" ht="9.75">
      <c r="L251" s="1"/>
      <c r="M251" s="1"/>
    </row>
    <row r="252" spans="12:13" ht="9.75">
      <c r="L252" s="1"/>
      <c r="M252" s="1"/>
    </row>
    <row r="253" spans="12:13" ht="9.75">
      <c r="L253" s="1"/>
      <c r="M253" s="1"/>
    </row>
    <row r="254" spans="12:13" ht="9.75">
      <c r="L254" s="1"/>
      <c r="M254" s="1"/>
    </row>
    <row r="255" spans="12:13" ht="9.75">
      <c r="L255" s="1"/>
      <c r="M255" s="1"/>
    </row>
    <row r="256" spans="12:13" ht="9.75">
      <c r="L256" s="1"/>
      <c r="M256" s="1"/>
    </row>
    <row r="257" spans="12:13" ht="9.75">
      <c r="L257" s="1"/>
      <c r="M257" s="1"/>
    </row>
    <row r="258" spans="12:13" ht="9.75">
      <c r="L258" s="1"/>
      <c r="M258" s="1"/>
    </row>
    <row r="259" spans="12:13" ht="9.75">
      <c r="L259" s="1"/>
      <c r="M259" s="1"/>
    </row>
    <row r="260" spans="12:13" ht="9.75">
      <c r="L260" s="1"/>
      <c r="M260" s="1"/>
    </row>
    <row r="261" spans="12:13" ht="9.75">
      <c r="L261" s="1"/>
      <c r="M261" s="1"/>
    </row>
    <row r="262" spans="12:13" ht="9.75">
      <c r="L262" s="1"/>
      <c r="M262" s="1"/>
    </row>
    <row r="263" spans="12:13" ht="9.75">
      <c r="L263" s="1"/>
      <c r="M263" s="1"/>
    </row>
    <row r="264" spans="12:13" ht="9.75">
      <c r="L264" s="1"/>
      <c r="M264" s="1"/>
    </row>
    <row r="265" spans="12:13" ht="9.75">
      <c r="L265" s="1"/>
      <c r="M265" s="1"/>
    </row>
    <row r="266" spans="12:13" ht="9.75">
      <c r="L266" s="1"/>
      <c r="M266" s="1"/>
    </row>
    <row r="267" spans="12:13" ht="9.75">
      <c r="L267" s="1"/>
      <c r="M267" s="1"/>
    </row>
    <row r="268" spans="12:13" ht="9.75">
      <c r="L268" s="1"/>
      <c r="M268" s="1"/>
    </row>
    <row r="269" spans="12:13" ht="9.75">
      <c r="L269" s="1"/>
      <c r="M269" s="1"/>
    </row>
    <row r="270" spans="12:13" ht="9.75">
      <c r="L270" s="1"/>
      <c r="M270" s="1"/>
    </row>
    <row r="271" spans="12:13" ht="9.75">
      <c r="L271" s="1"/>
      <c r="M271" s="1"/>
    </row>
    <row r="272" spans="12:13" ht="9.75">
      <c r="L272" s="1"/>
      <c r="M272" s="1"/>
    </row>
    <row r="273" spans="12:13" ht="9.75">
      <c r="L273" s="1"/>
      <c r="M273" s="1"/>
    </row>
    <row r="274" spans="12:13" ht="9.75">
      <c r="L274" s="1"/>
      <c r="M274" s="1"/>
    </row>
    <row r="275" spans="12:13" ht="9.75">
      <c r="L275" s="1"/>
      <c r="M275" s="1"/>
    </row>
    <row r="276" spans="12:13" ht="9.75">
      <c r="L276" s="1"/>
      <c r="M276" s="1"/>
    </row>
    <row r="277" spans="12:13" ht="9.75">
      <c r="L277" s="1"/>
      <c r="M277" s="1"/>
    </row>
    <row r="278" spans="12:13" ht="9.75">
      <c r="L278" s="1"/>
      <c r="M278" s="1"/>
    </row>
    <row r="279" spans="12:13" ht="9.75">
      <c r="L279" s="1"/>
      <c r="M279" s="1"/>
    </row>
    <row r="280" spans="12:13" ht="9.75">
      <c r="L280" s="1"/>
      <c r="M280" s="1"/>
    </row>
    <row r="281" spans="12:13" ht="9.75">
      <c r="L281" s="1"/>
      <c r="M281" s="1"/>
    </row>
    <row r="282" spans="12:13" ht="9.75">
      <c r="L282" s="1"/>
      <c r="M282" s="1"/>
    </row>
    <row r="283" spans="12:13" ht="9.75">
      <c r="L283" s="1"/>
      <c r="M283" s="1"/>
    </row>
    <row r="284" spans="12:13" ht="9.75">
      <c r="L284" s="1"/>
      <c r="M284" s="1"/>
    </row>
    <row r="285" spans="12:13" ht="9.75">
      <c r="L285" s="1"/>
      <c r="M285" s="1"/>
    </row>
    <row r="286" spans="12:13" ht="9.75">
      <c r="L286" s="1"/>
      <c r="M286" s="1"/>
    </row>
    <row r="287" spans="12:13" ht="9.75">
      <c r="L287" s="1"/>
      <c r="M287" s="1"/>
    </row>
    <row r="288" spans="12:13" ht="9.75">
      <c r="L288" s="1"/>
      <c r="M288" s="1"/>
    </row>
    <row r="289" spans="12:13" ht="9.75">
      <c r="L289" s="1"/>
      <c r="M289" s="1"/>
    </row>
    <row r="290" spans="12:13" ht="9.75">
      <c r="L290" s="1"/>
      <c r="M290" s="1"/>
    </row>
    <row r="291" spans="12:13" ht="9.75">
      <c r="L291" s="1"/>
      <c r="M291" s="1"/>
    </row>
    <row r="292" spans="12:13" ht="9.75">
      <c r="L292" s="1"/>
      <c r="M292" s="1"/>
    </row>
    <row r="293" spans="12:13" ht="9.75">
      <c r="L293" s="1"/>
      <c r="M293" s="1"/>
    </row>
    <row r="294" spans="12:13" ht="9.75">
      <c r="L294" s="1"/>
      <c r="M294" s="1"/>
    </row>
    <row r="295" spans="12:13" ht="9.75">
      <c r="L295" s="1"/>
      <c r="M295" s="1"/>
    </row>
    <row r="296" spans="12:13" ht="9.75">
      <c r="L296" s="1"/>
      <c r="M296" s="1"/>
    </row>
    <row r="297" spans="12:13" ht="9.75">
      <c r="L297" s="1"/>
      <c r="M297" s="1"/>
    </row>
    <row r="298" spans="12:13" ht="9.75">
      <c r="L298" s="1"/>
      <c r="M298" s="1"/>
    </row>
    <row r="299" spans="12:13" ht="9.75">
      <c r="L299" s="1"/>
      <c r="M299" s="1"/>
    </row>
    <row r="300" spans="12:13" ht="9.75">
      <c r="L300" s="1"/>
      <c r="M300" s="1"/>
    </row>
    <row r="301" spans="12:13" ht="9.75">
      <c r="L301" s="1"/>
      <c r="M301" s="1"/>
    </row>
    <row r="302" spans="12:13" ht="9.75">
      <c r="L302" s="1"/>
      <c r="M302" s="1"/>
    </row>
    <row r="303" spans="12:13" ht="9.75">
      <c r="L303" s="1"/>
      <c r="M303" s="1"/>
    </row>
    <row r="304" spans="12:13" ht="9.75">
      <c r="L304" s="1"/>
      <c r="M304" s="1"/>
    </row>
    <row r="305" spans="12:13" ht="9.75">
      <c r="L305" s="1"/>
      <c r="M305" s="1"/>
    </row>
    <row r="306" spans="12:13" ht="9.75">
      <c r="L306" s="1"/>
      <c r="M306" s="1"/>
    </row>
    <row r="307" spans="12:13" ht="9.75">
      <c r="L307" s="1"/>
      <c r="M307" s="1"/>
    </row>
    <row r="308" spans="12:13" ht="9.75">
      <c r="L308" s="1"/>
      <c r="M308" s="1"/>
    </row>
    <row r="309" spans="12:13" ht="9.75">
      <c r="L309" s="1"/>
      <c r="M309" s="1"/>
    </row>
    <row r="310" spans="12:13" ht="9.75">
      <c r="L310" s="1"/>
      <c r="M310" s="1"/>
    </row>
    <row r="311" spans="12:13" ht="9.75">
      <c r="L311" s="1"/>
      <c r="M311" s="1"/>
    </row>
    <row r="312" spans="12:13" ht="9.75">
      <c r="L312" s="1"/>
      <c r="M312" s="1"/>
    </row>
    <row r="313" spans="12:13" ht="9.75">
      <c r="L313" s="1"/>
      <c r="M313" s="1"/>
    </row>
    <row r="314" spans="12:13" ht="9.75">
      <c r="L314" s="1"/>
      <c r="M314" s="1"/>
    </row>
    <row r="315" spans="12:13" ht="9.75">
      <c r="L315" s="1"/>
      <c r="M315" s="1"/>
    </row>
    <row r="316" spans="12:13" ht="9.75">
      <c r="L316" s="1"/>
      <c r="M316" s="1"/>
    </row>
    <row r="317" spans="12:13" ht="9.75">
      <c r="L317" s="1"/>
      <c r="M317" s="1"/>
    </row>
    <row r="318" spans="12:13" ht="9.75">
      <c r="L318" s="1"/>
      <c r="M318" s="1"/>
    </row>
    <row r="319" spans="12:13" ht="9.75">
      <c r="L319" s="1"/>
      <c r="M319" s="1"/>
    </row>
    <row r="320" spans="12:13" ht="9.75">
      <c r="L320" s="1"/>
      <c r="M320" s="1"/>
    </row>
    <row r="321" spans="12:13" ht="9.75">
      <c r="L321" s="1"/>
      <c r="M321" s="1"/>
    </row>
    <row r="322" spans="12:13" ht="9.75">
      <c r="L322" s="1"/>
      <c r="M322" s="1"/>
    </row>
    <row r="323" spans="12:13" ht="9.75">
      <c r="L323" s="1"/>
      <c r="M323" s="1"/>
    </row>
    <row r="324" spans="12:13" ht="9.75">
      <c r="L324" s="1"/>
      <c r="M324" s="1"/>
    </row>
    <row r="325" spans="12:13" ht="9.75">
      <c r="L325" s="1"/>
      <c r="M325" s="1"/>
    </row>
    <row r="326" spans="12:13" ht="9.75">
      <c r="L326" s="1"/>
      <c r="M326" s="1"/>
    </row>
    <row r="327" spans="12:13" ht="9.75">
      <c r="L327" s="1"/>
      <c r="M327" s="1"/>
    </row>
    <row r="328" spans="12:13" ht="9.75">
      <c r="L328" s="1"/>
      <c r="M328" s="1"/>
    </row>
    <row r="329" spans="12:13" ht="9.75">
      <c r="L329" s="1"/>
      <c r="M329" s="1"/>
    </row>
    <row r="330" spans="12:13" ht="9.75">
      <c r="L330" s="1"/>
      <c r="M330" s="1"/>
    </row>
    <row r="331" spans="12:13" ht="9.75">
      <c r="L331" s="1"/>
      <c r="M331" s="1"/>
    </row>
    <row r="332" spans="12:13" ht="9.75">
      <c r="L332" s="1"/>
      <c r="M332" s="1"/>
    </row>
    <row r="333" spans="12:13" ht="9.75">
      <c r="L333" s="1"/>
      <c r="M333" s="1"/>
    </row>
    <row r="334" spans="12:13" ht="9.75">
      <c r="L334" s="1"/>
      <c r="M334" s="1"/>
    </row>
    <row r="335" spans="12:13" ht="9.75">
      <c r="L335" s="1"/>
      <c r="M335" s="1"/>
    </row>
    <row r="336" spans="12:13" ht="9.75">
      <c r="L336" s="1"/>
      <c r="M336" s="1"/>
    </row>
    <row r="337" spans="12:13" ht="9.75">
      <c r="L337" s="1"/>
      <c r="M337" s="1"/>
    </row>
    <row r="338" spans="12:13" ht="9.75">
      <c r="L338" s="1"/>
      <c r="M338" s="1"/>
    </row>
    <row r="339" spans="12:13" ht="9.75">
      <c r="L339" s="1"/>
      <c r="M339" s="1"/>
    </row>
    <row r="340" spans="12:13" ht="9.75">
      <c r="L340" s="1"/>
      <c r="M340" s="1"/>
    </row>
    <row r="341" spans="12:13" ht="9.75">
      <c r="L341" s="1"/>
      <c r="M341" s="1"/>
    </row>
    <row r="342" spans="12:13" ht="9.75">
      <c r="L342" s="1"/>
      <c r="M342" s="1"/>
    </row>
    <row r="343" spans="12:13" ht="9.75">
      <c r="L343" s="1"/>
      <c r="M343" s="1"/>
    </row>
    <row r="344" spans="12:13" ht="9.75">
      <c r="L344" s="1"/>
      <c r="M344" s="1"/>
    </row>
    <row r="345" spans="12:13" ht="9.75">
      <c r="L345" s="1"/>
      <c r="M345" s="1"/>
    </row>
    <row r="346" spans="12:13" ht="9.75">
      <c r="L346" s="1"/>
      <c r="M346" s="1"/>
    </row>
    <row r="347" spans="12:13" ht="9.75">
      <c r="L347" s="1"/>
      <c r="M347" s="1"/>
    </row>
    <row r="348" spans="12:13" ht="9.75">
      <c r="L348" s="1"/>
      <c r="M348" s="1"/>
    </row>
    <row r="349" spans="12:13" ht="9.75">
      <c r="L349" s="1"/>
      <c r="M349" s="1"/>
    </row>
    <row r="350" spans="12:13" ht="9.75">
      <c r="L350" s="1"/>
      <c r="M350" s="1"/>
    </row>
    <row r="351" spans="12:13" ht="9.75">
      <c r="L351" s="1"/>
      <c r="M351" s="1"/>
    </row>
    <row r="352" spans="12:13" ht="9.75">
      <c r="L352" s="1"/>
      <c r="M352" s="1"/>
    </row>
    <row r="353" spans="12:13" ht="9.75">
      <c r="L353" s="1"/>
      <c r="M353" s="1"/>
    </row>
    <row r="354" spans="12:13" ht="9.75">
      <c r="L354" s="1"/>
      <c r="M354" s="1"/>
    </row>
    <row r="355" spans="12:13" ht="9.75">
      <c r="L355" s="1"/>
      <c r="M355" s="1"/>
    </row>
    <row r="356" spans="12:13" ht="9.75">
      <c r="L356" s="1"/>
      <c r="M356" s="1"/>
    </row>
    <row r="357" spans="12:13" ht="9.75">
      <c r="L357" s="1"/>
      <c r="M357" s="1"/>
    </row>
    <row r="358" spans="12:13" ht="9.75">
      <c r="L358" s="1"/>
      <c r="M358" s="1"/>
    </row>
    <row r="359" spans="12:13" ht="9.75">
      <c r="L359" s="1"/>
      <c r="M359" s="1"/>
    </row>
    <row r="360" spans="12:13" ht="9.75">
      <c r="L360" s="1"/>
      <c r="M360" s="1"/>
    </row>
    <row r="361" spans="12:13" ht="9.75">
      <c r="L361" s="1"/>
      <c r="M361" s="1"/>
    </row>
    <row r="362" spans="12:13" ht="9.75">
      <c r="L362" s="1"/>
      <c r="M362" s="1"/>
    </row>
    <row r="363" spans="12:13" ht="9.75">
      <c r="L363" s="1"/>
      <c r="M363" s="1"/>
    </row>
    <row r="364" spans="12:13" ht="9.75">
      <c r="L364" s="1"/>
      <c r="M364" s="1"/>
    </row>
    <row r="365" spans="12:13" ht="9.75">
      <c r="L365" s="1"/>
      <c r="M365" s="1"/>
    </row>
    <row r="366" spans="12:13" ht="9.75">
      <c r="L366" s="1"/>
      <c r="M366" s="1"/>
    </row>
    <row r="367" spans="12:13" ht="9.75">
      <c r="L367" s="1"/>
      <c r="M367" s="1"/>
    </row>
    <row r="368" spans="12:13" ht="9.75">
      <c r="L368" s="1"/>
      <c r="M368" s="1"/>
    </row>
    <row r="369" spans="12:13" ht="9.75">
      <c r="L369" s="1"/>
      <c r="M369" s="1"/>
    </row>
    <row r="370" spans="12:13" ht="9.75">
      <c r="L370" s="1"/>
      <c r="M370" s="1"/>
    </row>
    <row r="371" spans="12:13" ht="9.75">
      <c r="L371" s="1"/>
      <c r="M371" s="1"/>
    </row>
    <row r="372" spans="12:13" ht="9.75">
      <c r="L372" s="1"/>
      <c r="M372" s="1"/>
    </row>
    <row r="373" spans="12:13" ht="9.75">
      <c r="L373" s="1"/>
      <c r="M373" s="1"/>
    </row>
    <row r="374" spans="12:13" ht="9.75">
      <c r="L374" s="1"/>
      <c r="M374" s="1"/>
    </row>
    <row r="375" spans="12:13" ht="9.75">
      <c r="L375" s="1"/>
      <c r="M375" s="1"/>
    </row>
    <row r="376" spans="12:13" ht="9.75">
      <c r="L376" s="1"/>
      <c r="M376" s="1"/>
    </row>
    <row r="377" spans="12:13" ht="9.75">
      <c r="L377" s="1"/>
      <c r="M377" s="1"/>
    </row>
    <row r="378" spans="12:13" ht="9.75">
      <c r="L378" s="1"/>
      <c r="M378" s="1"/>
    </row>
    <row r="379" spans="12:13" ht="9.75">
      <c r="L379" s="1"/>
      <c r="M379" s="1"/>
    </row>
    <row r="380" spans="12:13" ht="9.75">
      <c r="L380" s="1"/>
      <c r="M380" s="1"/>
    </row>
    <row r="381" spans="12:13" ht="9.75">
      <c r="L381" s="1"/>
      <c r="M381" s="1"/>
    </row>
    <row r="382" spans="12:13" ht="9.75">
      <c r="L382" s="1"/>
      <c r="M382" s="1"/>
    </row>
    <row r="383" spans="12:13" ht="9.75">
      <c r="L383" s="1"/>
      <c r="M383" s="1"/>
    </row>
    <row r="384" spans="12:13" ht="9.75">
      <c r="L384" s="1"/>
      <c r="M384" s="1"/>
    </row>
    <row r="385" spans="12:13" ht="9.75">
      <c r="L385" s="1"/>
      <c r="M385" s="1"/>
    </row>
    <row r="386" spans="12:13" ht="9.75">
      <c r="L386" s="1"/>
      <c r="M386" s="1"/>
    </row>
    <row r="387" spans="12:13" ht="9.75">
      <c r="L387" s="1"/>
      <c r="M387" s="1"/>
    </row>
    <row r="388" spans="12:13" ht="9.75">
      <c r="L388" s="1"/>
      <c r="M388" s="1"/>
    </row>
    <row r="389" spans="12:13" ht="9.75">
      <c r="L389" s="1"/>
      <c r="M389" s="1"/>
    </row>
    <row r="390" spans="12:13" ht="9.75">
      <c r="L390" s="1"/>
      <c r="M390" s="1"/>
    </row>
    <row r="391" spans="12:13" ht="9.75">
      <c r="L391" s="1"/>
      <c r="M391" s="1"/>
    </row>
    <row r="392" spans="12:13" ht="9.75">
      <c r="L392" s="1"/>
      <c r="M392" s="1"/>
    </row>
    <row r="393" spans="12:13" ht="9.75">
      <c r="L393" s="1"/>
      <c r="M393" s="1"/>
    </row>
    <row r="394" spans="12:13" ht="9.75">
      <c r="L394" s="1"/>
      <c r="M394" s="1"/>
    </row>
    <row r="395" spans="12:13" ht="9.75">
      <c r="L395" s="1"/>
      <c r="M395" s="1"/>
    </row>
    <row r="396" spans="12:13" ht="9.75">
      <c r="L396" s="1"/>
      <c r="M396" s="1"/>
    </row>
    <row r="397" spans="12:13" ht="9.75">
      <c r="L397" s="1"/>
      <c r="M397" s="1"/>
    </row>
    <row r="398" spans="12:13" ht="9.75">
      <c r="L398" s="1"/>
      <c r="M398" s="1"/>
    </row>
    <row r="399" spans="12:13" ht="9.75">
      <c r="L399" s="1"/>
      <c r="M399" s="1"/>
    </row>
    <row r="400" spans="12:13" ht="9.75">
      <c r="L400" s="1"/>
      <c r="M400" s="1"/>
    </row>
    <row r="401" spans="12:13" ht="9.75">
      <c r="L401" s="1"/>
      <c r="M401" s="1"/>
    </row>
    <row r="402" spans="12:13" ht="9.75">
      <c r="L402" s="1"/>
      <c r="M402" s="1"/>
    </row>
    <row r="403" spans="12:13" ht="9.75">
      <c r="L403" s="1"/>
      <c r="M403" s="1"/>
    </row>
    <row r="404" spans="12:13" ht="9.75">
      <c r="L404" s="1"/>
      <c r="M404" s="1"/>
    </row>
    <row r="405" spans="12:13" ht="9.75">
      <c r="L405" s="1"/>
      <c r="M405" s="1"/>
    </row>
    <row r="406" spans="12:13" ht="9.75">
      <c r="L406" s="1"/>
      <c r="M406" s="1"/>
    </row>
    <row r="407" spans="12:13" ht="9.75">
      <c r="L407" s="1"/>
      <c r="M407" s="1"/>
    </row>
    <row r="408" spans="12:13" ht="9.75">
      <c r="L408" s="1"/>
      <c r="M408" s="1"/>
    </row>
    <row r="409" spans="12:13" ht="9.75">
      <c r="L409" s="1"/>
      <c r="M409" s="1"/>
    </row>
    <row r="410" spans="12:13" ht="9.75">
      <c r="L410" s="1"/>
      <c r="M410" s="1"/>
    </row>
    <row r="411" spans="12:13" ht="9.75">
      <c r="L411" s="1"/>
      <c r="M411" s="1"/>
    </row>
    <row r="412" spans="12:13" ht="9.75">
      <c r="L412" s="1"/>
      <c r="M412" s="1"/>
    </row>
    <row r="413" spans="12:13" ht="9.75">
      <c r="L413" s="1"/>
      <c r="M413" s="1"/>
    </row>
    <row r="414" spans="12:13" ht="9.75">
      <c r="L414" s="1"/>
      <c r="M414" s="1"/>
    </row>
    <row r="415" spans="12:13" ht="9.75">
      <c r="L415" s="1"/>
      <c r="M415" s="1"/>
    </row>
    <row r="416" spans="12:13" ht="9.75">
      <c r="L416" s="1"/>
      <c r="M416" s="1"/>
    </row>
    <row r="417" spans="12:13" ht="9.75">
      <c r="L417" s="1"/>
      <c r="M417" s="1"/>
    </row>
    <row r="418" spans="12:13" ht="9.75">
      <c r="L418" s="1"/>
      <c r="M418" s="1"/>
    </row>
    <row r="419" spans="12:13" ht="9.75">
      <c r="L419" s="1"/>
      <c r="M419" s="1"/>
    </row>
    <row r="420" spans="12:13" ht="9.75">
      <c r="L420" s="1"/>
      <c r="M420" s="1"/>
    </row>
    <row r="421" spans="12:13" ht="9.75">
      <c r="L421" s="1"/>
      <c r="M421" s="1"/>
    </row>
    <row r="422" spans="12:13" ht="9.75">
      <c r="L422" s="1"/>
      <c r="M422" s="1"/>
    </row>
    <row r="423" spans="12:13" ht="9.75">
      <c r="L423" s="1"/>
      <c r="M423" s="1"/>
    </row>
    <row r="424" spans="12:13" ht="9.75">
      <c r="L424" s="1"/>
      <c r="M424" s="1"/>
    </row>
    <row r="425" spans="12:13" ht="9.75">
      <c r="L425" s="1"/>
      <c r="M425" s="1"/>
    </row>
    <row r="426" spans="12:13" ht="9.75">
      <c r="L426" s="1"/>
      <c r="M426" s="1"/>
    </row>
    <row r="427" spans="12:13" ht="9.75">
      <c r="L427" s="1"/>
      <c r="M427" s="1"/>
    </row>
    <row r="428" spans="12:13" ht="9.75">
      <c r="L428" s="1"/>
      <c r="M428" s="1"/>
    </row>
    <row r="429" spans="12:13" ht="9.75">
      <c r="L429" s="1"/>
      <c r="M429" s="1"/>
    </row>
    <row r="430" spans="12:13" ht="9.75">
      <c r="L430" s="1"/>
      <c r="M430" s="1"/>
    </row>
    <row r="431" spans="12:13" ht="9.75">
      <c r="L431" s="1"/>
      <c r="M431" s="1"/>
    </row>
    <row r="432" spans="12:13" ht="9.75">
      <c r="L432" s="1"/>
      <c r="M432" s="1"/>
    </row>
    <row r="433" spans="12:13" ht="9.75">
      <c r="L433" s="1"/>
      <c r="M433" s="1"/>
    </row>
    <row r="434" spans="12:13" ht="9.75">
      <c r="L434" s="1"/>
      <c r="M434" s="1"/>
    </row>
    <row r="435" spans="12:13" ht="9.75">
      <c r="L435" s="1"/>
      <c r="M435" s="1"/>
    </row>
    <row r="436" spans="12:13" ht="9.75">
      <c r="L436" s="1"/>
      <c r="M436" s="1"/>
    </row>
    <row r="437" spans="12:13" ht="9.75">
      <c r="L437" s="1"/>
      <c r="M437" s="1"/>
    </row>
    <row r="438" spans="12:13" ht="9.75">
      <c r="L438" s="1"/>
      <c r="M438" s="1"/>
    </row>
    <row r="439" spans="12:13" ht="9.75">
      <c r="L439" s="1"/>
      <c r="M439" s="1"/>
    </row>
    <row r="440" spans="12:13" ht="9.75">
      <c r="L440" s="1"/>
      <c r="M440" s="1"/>
    </row>
    <row r="441" spans="12:13" ht="9.75">
      <c r="L441" s="1"/>
      <c r="M441" s="1"/>
    </row>
    <row r="442" spans="12:13" ht="9.75">
      <c r="L442" s="1"/>
      <c r="M442" s="1"/>
    </row>
    <row r="443" spans="12:13" ht="9.75">
      <c r="L443" s="1"/>
      <c r="M443" s="1"/>
    </row>
    <row r="444" spans="12:13" ht="9.75">
      <c r="L444" s="1"/>
      <c r="M444" s="1"/>
    </row>
    <row r="445" spans="12:13" ht="9.75">
      <c r="L445" s="1"/>
      <c r="M445" s="1"/>
    </row>
    <row r="446" spans="12:13" ht="9.75">
      <c r="L446" s="1"/>
      <c r="M446" s="1"/>
    </row>
    <row r="447" spans="12:13" ht="9.75">
      <c r="L447" s="1"/>
      <c r="M447" s="1"/>
    </row>
    <row r="448" spans="12:13" ht="9.75">
      <c r="L448" s="1"/>
      <c r="M448" s="1"/>
    </row>
    <row r="449" spans="12:13" ht="9.75">
      <c r="L449" s="1"/>
      <c r="M449" s="1"/>
    </row>
    <row r="450" spans="12:13" ht="9.75">
      <c r="L450" s="1"/>
      <c r="M450" s="1"/>
    </row>
    <row r="451" spans="12:13" ht="9.75">
      <c r="L451" s="1"/>
      <c r="M451" s="1"/>
    </row>
    <row r="452" spans="12:13" ht="9.75">
      <c r="L452" s="1"/>
      <c r="M452" s="1"/>
    </row>
    <row r="453" spans="12:13" ht="9.75">
      <c r="L453" s="1"/>
      <c r="M453" s="1"/>
    </row>
    <row r="454" spans="12:13" ht="9.75">
      <c r="L454" s="1"/>
      <c r="M454" s="1"/>
    </row>
    <row r="455" spans="12:13" ht="9.75">
      <c r="L455" s="1"/>
      <c r="M455" s="1"/>
    </row>
    <row r="456" spans="12:13" ht="9.75">
      <c r="L456" s="1"/>
      <c r="M456" s="1"/>
    </row>
    <row r="457" spans="12:13" ht="9.75">
      <c r="L457" s="1"/>
      <c r="M457" s="1"/>
    </row>
    <row r="458" spans="12:13" ht="9.75">
      <c r="L458" s="1"/>
      <c r="M458" s="1"/>
    </row>
    <row r="459" spans="12:13" ht="9.75">
      <c r="L459" s="1"/>
      <c r="M459" s="1"/>
    </row>
    <row r="460" spans="12:13" ht="9.75">
      <c r="L460" s="1"/>
      <c r="M460" s="1"/>
    </row>
    <row r="461" spans="12:13" ht="9.75">
      <c r="L461" s="1"/>
      <c r="M461" s="1"/>
    </row>
    <row r="462" spans="12:13" ht="9.75">
      <c r="L462" s="1"/>
      <c r="M462" s="1"/>
    </row>
    <row r="463" spans="12:13" ht="9.75">
      <c r="L463" s="1"/>
      <c r="M463" s="1"/>
    </row>
    <row r="464" spans="12:13" ht="9.75">
      <c r="L464" s="1"/>
      <c r="M464" s="1"/>
    </row>
    <row r="465" spans="12:13" ht="9.75">
      <c r="L465" s="1"/>
      <c r="M465" s="1"/>
    </row>
    <row r="466" spans="12:13" ht="9.75">
      <c r="L466" s="1"/>
      <c r="M466" s="1"/>
    </row>
    <row r="467" spans="12:13" ht="9.75">
      <c r="L467" s="1"/>
      <c r="M467" s="1"/>
    </row>
    <row r="468" spans="12:13" ht="9.75">
      <c r="L468" s="1"/>
      <c r="M468" s="1"/>
    </row>
    <row r="469" spans="12:13" ht="9.75">
      <c r="L469" s="1"/>
      <c r="M469" s="1"/>
    </row>
    <row r="470" spans="12:13" ht="9.75">
      <c r="L470" s="1"/>
      <c r="M470" s="1"/>
    </row>
    <row r="471" spans="12:13" ht="9.75">
      <c r="L471" s="1"/>
      <c r="M471" s="1"/>
    </row>
    <row r="472" spans="12:13" ht="9.75">
      <c r="L472" s="1"/>
      <c r="M472" s="1"/>
    </row>
    <row r="473" spans="12:13" ht="9.75">
      <c r="L473" s="1"/>
      <c r="M473" s="1"/>
    </row>
    <row r="474" spans="12:13" ht="9.75">
      <c r="L474" s="1"/>
      <c r="M474" s="1"/>
    </row>
    <row r="475" spans="12:13" ht="9.75">
      <c r="L475" s="1"/>
      <c r="M475" s="1"/>
    </row>
    <row r="476" spans="12:13" ht="9.75">
      <c r="L476" s="1"/>
      <c r="M476" s="1"/>
    </row>
    <row r="477" spans="12:13" ht="9.75">
      <c r="L477" s="1"/>
      <c r="M477" s="1"/>
    </row>
    <row r="478" spans="12:13" ht="9.75">
      <c r="L478" s="1"/>
      <c r="M478" s="1"/>
    </row>
    <row r="479" spans="12:13" ht="9.75">
      <c r="L479" s="1"/>
      <c r="M479" s="1"/>
    </row>
    <row r="480" spans="12:13" ht="9.75">
      <c r="L480" s="1"/>
      <c r="M480" s="1"/>
    </row>
    <row r="481" spans="12:13" ht="9.75">
      <c r="L481" s="1"/>
      <c r="M481" s="1"/>
    </row>
    <row r="482" spans="12:13" ht="9.75">
      <c r="L482" s="1"/>
      <c r="M482" s="1"/>
    </row>
    <row r="483" spans="12:13" ht="9.75">
      <c r="L483" s="1"/>
      <c r="M483" s="1"/>
    </row>
    <row r="484" spans="12:13" ht="9.75">
      <c r="L484" s="1"/>
      <c r="M484" s="1"/>
    </row>
    <row r="485" spans="12:13" ht="9.75">
      <c r="L485" s="1"/>
      <c r="M485" s="1"/>
    </row>
    <row r="486" spans="12:13" ht="9.75">
      <c r="L486" s="1"/>
      <c r="M486" s="1"/>
    </row>
    <row r="487" spans="12:13" ht="9.75">
      <c r="L487" s="1"/>
      <c r="M487" s="1"/>
    </row>
    <row r="488" spans="12:13" ht="9.75">
      <c r="L488" s="1"/>
      <c r="M488" s="1"/>
    </row>
    <row r="489" spans="12:13" ht="9.75">
      <c r="L489" s="1"/>
      <c r="M489" s="1"/>
    </row>
    <row r="490" spans="12:13" ht="9.75">
      <c r="L490" s="1"/>
      <c r="M490" s="1"/>
    </row>
    <row r="491" spans="12:13" ht="9.75">
      <c r="L491" s="1"/>
      <c r="M491" s="1"/>
    </row>
    <row r="492" spans="12:13" ht="9.75">
      <c r="L492" s="1"/>
      <c r="M492" s="1"/>
    </row>
    <row r="493" spans="12:13" ht="9.75">
      <c r="L493" s="1"/>
      <c r="M493" s="1"/>
    </row>
    <row r="494" spans="12:13" ht="9.75">
      <c r="L494" s="1"/>
      <c r="M494" s="1"/>
    </row>
    <row r="495" spans="12:13" ht="9.75">
      <c r="L495" s="1"/>
      <c r="M495" s="1"/>
    </row>
    <row r="496" spans="12:13" ht="9.75">
      <c r="L496" s="1"/>
      <c r="M496" s="1"/>
    </row>
    <row r="497" spans="12:13" ht="9.75">
      <c r="L497" s="1"/>
      <c r="M497" s="1"/>
    </row>
    <row r="498" spans="12:13" ht="9.75">
      <c r="L498" s="1"/>
      <c r="M498" s="1"/>
    </row>
    <row r="499" spans="12:13" ht="9.75">
      <c r="L499" s="1"/>
      <c r="M499" s="1"/>
    </row>
    <row r="500" spans="12:13" ht="9.75">
      <c r="L500" s="1"/>
      <c r="M500" s="1"/>
    </row>
    <row r="501" spans="12:13" ht="9.75">
      <c r="L501" s="1"/>
      <c r="M501" s="1"/>
    </row>
    <row r="502" spans="12:13" ht="9.75">
      <c r="L502" s="1"/>
      <c r="M502" s="1"/>
    </row>
    <row r="503" spans="12:13" ht="9.75">
      <c r="L503" s="1"/>
      <c r="M503" s="1"/>
    </row>
    <row r="504" spans="12:13" ht="9.75">
      <c r="L504" s="1"/>
      <c r="M504" s="1"/>
    </row>
    <row r="505" spans="12:13" ht="9.75">
      <c r="L505" s="1"/>
      <c r="M505" s="1"/>
    </row>
    <row r="506" spans="12:13" ht="9.75">
      <c r="L506" s="1"/>
      <c r="M506" s="1"/>
    </row>
    <row r="507" spans="12:13" ht="9.75">
      <c r="L507" s="1"/>
      <c r="M507" s="1"/>
    </row>
    <row r="508" spans="12:13" ht="9.75">
      <c r="L508" s="1"/>
      <c r="M508" s="1"/>
    </row>
    <row r="509" spans="12:13" ht="9.75">
      <c r="L509" s="1"/>
      <c r="M509" s="1"/>
    </row>
    <row r="510" spans="12:13" ht="9.75">
      <c r="L510" s="1"/>
      <c r="M510" s="1"/>
    </row>
    <row r="511" spans="12:13" ht="9.75">
      <c r="L511" s="1"/>
      <c r="M511" s="1"/>
    </row>
    <row r="512" spans="12:13" ht="9.75">
      <c r="L512" s="1"/>
      <c r="M512" s="1"/>
    </row>
    <row r="513" spans="12:13" ht="9.75">
      <c r="L513" s="1"/>
      <c r="M513" s="1"/>
    </row>
    <row r="514" spans="12:13" ht="9.75">
      <c r="L514" s="1"/>
      <c r="M514" s="1"/>
    </row>
    <row r="515" spans="12:13" ht="9.75">
      <c r="L515" s="1"/>
      <c r="M515" s="1"/>
    </row>
    <row r="516" spans="12:13" ht="9.75">
      <c r="L516" s="1"/>
      <c r="M516" s="1"/>
    </row>
    <row r="517" spans="12:13" ht="9.75">
      <c r="L517" s="1"/>
      <c r="M517" s="1"/>
    </row>
    <row r="518" spans="12:13" ht="9.75">
      <c r="L518" s="1"/>
      <c r="M518" s="1"/>
    </row>
    <row r="519" spans="12:13" ht="9.75">
      <c r="L519" s="1"/>
      <c r="M519" s="1"/>
    </row>
    <row r="520" spans="12:13" ht="9.75">
      <c r="L520" s="1"/>
      <c r="M520" s="1"/>
    </row>
    <row r="521" spans="12:13" ht="9.75">
      <c r="L521" s="1"/>
      <c r="M521" s="1"/>
    </row>
    <row r="522" spans="12:13" ht="9.75">
      <c r="L522" s="1"/>
      <c r="M522" s="1"/>
    </row>
    <row r="523" spans="12:13" ht="9.75">
      <c r="L523" s="1"/>
      <c r="M523" s="1"/>
    </row>
    <row r="524" spans="12:13" ht="9.75">
      <c r="L524" s="1"/>
      <c r="M524" s="1"/>
    </row>
    <row r="525" spans="12:13" ht="9.75">
      <c r="L525" s="1"/>
      <c r="M525" s="1"/>
    </row>
    <row r="526" spans="12:13" ht="9.75">
      <c r="L526" s="1"/>
      <c r="M526" s="1"/>
    </row>
    <row r="527" spans="12:13" ht="9.75">
      <c r="L527" s="1"/>
      <c r="M527" s="1"/>
    </row>
    <row r="528" spans="12:13" ht="9.75">
      <c r="L528" s="1"/>
      <c r="M528" s="1"/>
    </row>
    <row r="529" spans="12:13" ht="9.75">
      <c r="L529" s="1"/>
      <c r="M529" s="1"/>
    </row>
    <row r="530" spans="12:13" ht="9.75">
      <c r="L530" s="1"/>
      <c r="M530" s="1"/>
    </row>
    <row r="531" spans="12:13" ht="9.75">
      <c r="L531" s="1"/>
      <c r="M531" s="1"/>
    </row>
    <row r="532" spans="12:13" ht="9.75">
      <c r="L532" s="1"/>
      <c r="M532" s="1"/>
    </row>
    <row r="533" spans="12:13" ht="9.75">
      <c r="L533" s="1"/>
      <c r="M533" s="1"/>
    </row>
    <row r="534" spans="12:13" ht="9.75">
      <c r="L534" s="1"/>
      <c r="M534" s="1"/>
    </row>
    <row r="535" spans="12:13" ht="9.75">
      <c r="L535" s="1"/>
      <c r="M535" s="1"/>
    </row>
    <row r="536" spans="12:13" ht="9.75">
      <c r="L536" s="1"/>
      <c r="M536" s="1"/>
    </row>
    <row r="537" spans="12:13" ht="9.75">
      <c r="L537" s="1"/>
      <c r="M537" s="1"/>
    </row>
    <row r="538" spans="12:13" ht="9.75">
      <c r="L538" s="1"/>
      <c r="M538" s="1"/>
    </row>
    <row r="539" spans="12:13" ht="9.75">
      <c r="L539" s="1"/>
      <c r="M539" s="1"/>
    </row>
    <row r="540" spans="12:13" ht="9.75">
      <c r="L540" s="1"/>
      <c r="M540" s="1"/>
    </row>
    <row r="541" spans="12:13" ht="9.75">
      <c r="L541" s="1"/>
      <c r="M541" s="1"/>
    </row>
    <row r="542" spans="12:13" ht="9.75">
      <c r="L542" s="1"/>
      <c r="M542" s="1"/>
    </row>
    <row r="543" spans="12:13" ht="9.75">
      <c r="L543" s="1"/>
      <c r="M543" s="1"/>
    </row>
    <row r="544" spans="12:13" ht="9.75">
      <c r="L544" s="1"/>
      <c r="M544" s="1"/>
    </row>
    <row r="545" spans="12:13" ht="9.75">
      <c r="L545" s="1"/>
      <c r="M545" s="1"/>
    </row>
    <row r="546" spans="12:13" ht="9.75">
      <c r="L546" s="1"/>
      <c r="M546" s="1"/>
    </row>
    <row r="547" spans="12:13" ht="9.75">
      <c r="L547" s="1"/>
      <c r="M547" s="1"/>
    </row>
    <row r="548" spans="12:13" ht="9.75">
      <c r="L548" s="1"/>
      <c r="M548" s="1"/>
    </row>
    <row r="549" spans="12:13" ht="9.75">
      <c r="L549" s="1"/>
      <c r="M549" s="1"/>
    </row>
    <row r="550" spans="12:13" ht="9.75">
      <c r="L550" s="1"/>
      <c r="M550" s="1"/>
    </row>
    <row r="551" spans="12:13" ht="9.75">
      <c r="L551" s="1"/>
      <c r="M551" s="1"/>
    </row>
    <row r="552" spans="12:13" ht="9.75">
      <c r="L552" s="1"/>
      <c r="M552" s="1"/>
    </row>
    <row r="553" spans="12:13" ht="9.75">
      <c r="L553" s="1"/>
      <c r="M553" s="1"/>
    </row>
    <row r="554" spans="12:13" ht="9.75">
      <c r="L554" s="1"/>
      <c r="M554" s="1"/>
    </row>
    <row r="555" spans="12:13" ht="9.75">
      <c r="L555" s="1"/>
      <c r="M555" s="1"/>
    </row>
    <row r="556" spans="12:13" ht="9.75">
      <c r="L556" s="1"/>
      <c r="M556" s="1"/>
    </row>
    <row r="557" spans="12:13" ht="9.75">
      <c r="L557" s="1"/>
      <c r="M557" s="1"/>
    </row>
    <row r="558" spans="12:13" ht="9.75">
      <c r="L558" s="1"/>
      <c r="M558" s="1"/>
    </row>
    <row r="559" spans="12:13" ht="9.75">
      <c r="L559" s="1"/>
      <c r="M559" s="1"/>
    </row>
    <row r="560" spans="12:13" ht="9.75">
      <c r="L560" s="1"/>
      <c r="M560" s="1"/>
    </row>
    <row r="561" spans="12:13" ht="9.75">
      <c r="L561" s="1"/>
      <c r="M561" s="1"/>
    </row>
    <row r="562" spans="12:13" ht="9.75">
      <c r="L562" s="1"/>
      <c r="M562" s="1"/>
    </row>
    <row r="563" spans="12:13" ht="9.75">
      <c r="L563" s="1"/>
      <c r="M563" s="1"/>
    </row>
    <row r="564" spans="12:13" ht="9.75">
      <c r="L564" s="1"/>
      <c r="M564" s="1"/>
    </row>
    <row r="565" spans="12:13" ht="9.75">
      <c r="L565" s="1"/>
      <c r="M565" s="1"/>
    </row>
    <row r="566" spans="12:13" ht="9.75">
      <c r="L566" s="1"/>
      <c r="M566" s="1"/>
    </row>
    <row r="567" spans="12:13" ht="9.75">
      <c r="L567" s="1"/>
      <c r="M567" s="1"/>
    </row>
    <row r="568" spans="12:13" ht="9.75">
      <c r="L568" s="1"/>
      <c r="M568" s="1"/>
    </row>
    <row r="569" spans="12:13" ht="9.75">
      <c r="L569" s="1"/>
      <c r="M569" s="1"/>
    </row>
    <row r="570" spans="12:13" ht="9.75">
      <c r="L570" s="1"/>
      <c r="M570" s="1"/>
    </row>
    <row r="571" spans="12:13" ht="9.75">
      <c r="L571" s="1"/>
      <c r="M571" s="1"/>
    </row>
    <row r="572" spans="12:13" ht="9.75">
      <c r="L572" s="1"/>
      <c r="M572" s="1"/>
    </row>
    <row r="573" spans="12:13" ht="9.75">
      <c r="L573" s="1"/>
      <c r="M573" s="1"/>
    </row>
    <row r="574" spans="12:13" ht="9.75">
      <c r="L574" s="1"/>
      <c r="M574" s="1"/>
    </row>
    <row r="575" spans="12:13" ht="9.75">
      <c r="L575" s="1"/>
      <c r="M575" s="1"/>
    </row>
    <row r="576" spans="12:13" ht="9.75">
      <c r="L576" s="1"/>
      <c r="M576" s="1"/>
    </row>
    <row r="577" spans="12:13" ht="9.75">
      <c r="L577" s="1"/>
      <c r="M577" s="1"/>
    </row>
    <row r="578" spans="12:13" ht="9.75">
      <c r="L578" s="1"/>
      <c r="M578" s="1"/>
    </row>
    <row r="579" spans="12:13" ht="9.75">
      <c r="L579" s="1"/>
      <c r="M579" s="1"/>
    </row>
    <row r="580" spans="12:13" ht="9.75">
      <c r="L580" s="1"/>
      <c r="M580" s="1"/>
    </row>
    <row r="581" spans="12:13" ht="9.75">
      <c r="L581" s="1"/>
      <c r="M581" s="1"/>
    </row>
    <row r="582" spans="12:13" ht="9.75">
      <c r="L582" s="1"/>
      <c r="M582" s="1"/>
    </row>
    <row r="583" spans="12:13" ht="9.75">
      <c r="L583" s="1"/>
      <c r="M583" s="1"/>
    </row>
    <row r="584" spans="12:13" ht="9.75">
      <c r="L584" s="1"/>
      <c r="M584" s="1"/>
    </row>
    <row r="585" spans="12:13" ht="9.75">
      <c r="L585" s="1"/>
      <c r="M585" s="1"/>
    </row>
    <row r="586" spans="12:13" ht="9.75">
      <c r="L586" s="1"/>
      <c r="M586" s="1"/>
    </row>
    <row r="587" spans="12:13" ht="9.75">
      <c r="L587" s="1"/>
      <c r="M587" s="1"/>
    </row>
    <row r="588" spans="12:13" ht="9.75">
      <c r="L588" s="1"/>
      <c r="M588" s="1"/>
    </row>
    <row r="589" spans="12:13" ht="9.75">
      <c r="L589" s="1"/>
      <c r="M589" s="1"/>
    </row>
    <row r="590" spans="12:13" ht="9.75">
      <c r="L590" s="1"/>
      <c r="M590" s="1"/>
    </row>
    <row r="591" spans="12:13" ht="9.75">
      <c r="L591" s="1"/>
      <c r="M591" s="1"/>
    </row>
    <row r="592" spans="12:13" ht="9.75">
      <c r="L592" s="1"/>
      <c r="M592" s="1"/>
    </row>
    <row r="593" spans="12:13" ht="9.75">
      <c r="L593" s="1"/>
      <c r="M593" s="1"/>
    </row>
    <row r="594" spans="12:13" ht="9.75">
      <c r="L594" s="1"/>
      <c r="M594" s="1"/>
    </row>
    <row r="595" spans="12:13" ht="9.75">
      <c r="L595" s="1"/>
      <c r="M595" s="1"/>
    </row>
    <row r="596" spans="12:13" ht="9.75">
      <c r="L596" s="1"/>
      <c r="M596" s="1"/>
    </row>
    <row r="597" spans="12:13" ht="9.75">
      <c r="L597" s="1"/>
      <c r="M597" s="1"/>
    </row>
    <row r="598" spans="12:13" ht="9.75">
      <c r="L598" s="1"/>
      <c r="M598" s="1"/>
    </row>
    <row r="599" spans="12:13" ht="9.75">
      <c r="L599" s="1"/>
      <c r="M599" s="1"/>
    </row>
    <row r="600" spans="12:13" ht="9.75">
      <c r="L600" s="1"/>
      <c r="M600" s="1"/>
    </row>
    <row r="601" spans="12:13" ht="9.75">
      <c r="L601" s="1"/>
      <c r="M601" s="1"/>
    </row>
    <row r="602" spans="12:13" ht="9.75">
      <c r="L602" s="1"/>
      <c r="M602" s="1"/>
    </row>
    <row r="603" spans="12:13" ht="9.75">
      <c r="L603" s="1"/>
      <c r="M603" s="1"/>
    </row>
    <row r="604" spans="12:13" ht="9.75">
      <c r="L604" s="1"/>
      <c r="M604" s="1"/>
    </row>
    <row r="605" spans="12:13" ht="9.75">
      <c r="L605" s="1"/>
      <c r="M605" s="1"/>
    </row>
    <row r="606" spans="12:13" ht="9.75">
      <c r="L606" s="1"/>
      <c r="M606" s="1"/>
    </row>
    <row r="607" spans="12:13" ht="9.75">
      <c r="L607" s="1"/>
      <c r="M607" s="1"/>
    </row>
    <row r="608" spans="12:13" ht="9.75">
      <c r="L608" s="1"/>
      <c r="M608" s="1"/>
    </row>
    <row r="609" spans="12:13" ht="9.75">
      <c r="L609" s="1"/>
      <c r="M609" s="1"/>
    </row>
    <row r="610" spans="12:13" ht="9.75">
      <c r="L610" s="1"/>
      <c r="M610" s="1"/>
    </row>
    <row r="611" spans="12:13" ht="9.75">
      <c r="L611" s="1"/>
      <c r="M611" s="1"/>
    </row>
    <row r="612" spans="12:13" ht="9.75">
      <c r="L612" s="1"/>
      <c r="M612" s="1"/>
    </row>
    <row r="613" spans="12:13" ht="9.75">
      <c r="L613" s="1"/>
      <c r="M613" s="1"/>
    </row>
    <row r="614" spans="12:13" ht="9.75">
      <c r="L614" s="1"/>
      <c r="M614" s="1"/>
    </row>
    <row r="615" spans="12:13" ht="9.75">
      <c r="L615" s="1"/>
      <c r="M615" s="1"/>
    </row>
    <row r="616" spans="12:13" ht="9.75">
      <c r="L616" s="1"/>
      <c r="M616" s="1"/>
    </row>
    <row r="617" spans="12:13" ht="9.75">
      <c r="L617" s="1"/>
      <c r="M617" s="1"/>
    </row>
    <row r="618" spans="12:13" ht="9.75">
      <c r="L618" s="1"/>
      <c r="M618" s="1"/>
    </row>
    <row r="619" spans="12:13" ht="9.75">
      <c r="L619" s="1"/>
      <c r="M619" s="1"/>
    </row>
    <row r="620" spans="12:13" ht="9.75">
      <c r="L620" s="1"/>
      <c r="M620" s="1"/>
    </row>
    <row r="621" spans="12:13" ht="9.75">
      <c r="L621" s="1"/>
      <c r="M621" s="1"/>
    </row>
    <row r="622" spans="12:13" ht="9.75">
      <c r="L622" s="1"/>
      <c r="M622" s="1"/>
    </row>
    <row r="623" spans="12:13" ht="9.75">
      <c r="L623" s="1"/>
      <c r="M623" s="1"/>
    </row>
    <row r="624" spans="12:13" ht="9.75">
      <c r="L624" s="1"/>
      <c r="M624" s="1"/>
    </row>
    <row r="625" spans="12:13" ht="9.75">
      <c r="L625" s="1"/>
      <c r="M625" s="1"/>
    </row>
    <row r="626" spans="12:13" ht="9.75">
      <c r="L626" s="1"/>
      <c r="M626" s="1"/>
    </row>
    <row r="627" spans="12:13" ht="9.75">
      <c r="L627" s="1"/>
      <c r="M627" s="1"/>
    </row>
    <row r="628" spans="12:13" ht="9.75">
      <c r="L628" s="1"/>
      <c r="M628" s="1"/>
    </row>
    <row r="629" spans="12:13" ht="9.75">
      <c r="L629" s="1"/>
      <c r="M629" s="1"/>
    </row>
    <row r="630" spans="12:13" ht="9.75">
      <c r="L630" s="1"/>
      <c r="M630" s="1"/>
    </row>
    <row r="631" spans="12:13" ht="9.75">
      <c r="L631" s="1"/>
      <c r="M631" s="1"/>
    </row>
    <row r="632" spans="12:13" ht="9.75">
      <c r="L632" s="1"/>
      <c r="M632" s="1"/>
    </row>
    <row r="633" spans="12:13" ht="9.75">
      <c r="L633" s="1"/>
      <c r="M633" s="1"/>
    </row>
    <row r="634" spans="12:13" ht="9.75">
      <c r="L634" s="1"/>
      <c r="M634" s="1"/>
    </row>
    <row r="635" spans="12:13" ht="9.75">
      <c r="L635" s="1"/>
      <c r="M635" s="1"/>
    </row>
    <row r="636" spans="12:13" ht="9.75">
      <c r="L636" s="1"/>
      <c r="M636" s="1"/>
    </row>
    <row r="637" spans="12:13" ht="9.75">
      <c r="L637" s="1"/>
      <c r="M637" s="1"/>
    </row>
    <row r="638" spans="12:13" ht="9.75">
      <c r="L638" s="1"/>
      <c r="M638" s="1"/>
    </row>
    <row r="639" spans="12:13" ht="9.75">
      <c r="L639" s="1"/>
      <c r="M639" s="1"/>
    </row>
    <row r="640" spans="12:13" ht="9.75">
      <c r="L640" s="1"/>
      <c r="M640" s="1"/>
    </row>
    <row r="641" spans="12:13" ht="9.75">
      <c r="L641" s="1"/>
      <c r="M641" s="1"/>
    </row>
    <row r="642" spans="12:13" ht="9.75">
      <c r="L642" s="1"/>
      <c r="M642" s="1"/>
    </row>
    <row r="643" spans="12:13" ht="9.75">
      <c r="L643" s="1"/>
      <c r="M643" s="1"/>
    </row>
    <row r="644" spans="12:13" ht="9.75">
      <c r="L644" s="1"/>
      <c r="M644" s="1"/>
    </row>
    <row r="645" spans="12:13" ht="9.75">
      <c r="L645" s="1"/>
      <c r="M645" s="1"/>
    </row>
    <row r="646" spans="12:13" ht="9.75">
      <c r="L646" s="1"/>
      <c r="M646" s="1"/>
    </row>
    <row r="647" spans="12:13" ht="9.75">
      <c r="L647" s="1"/>
      <c r="M647" s="1"/>
    </row>
    <row r="648" spans="12:13" ht="9.75">
      <c r="L648" s="1"/>
      <c r="M648" s="1"/>
    </row>
    <row r="649" spans="12:13" ht="9.75">
      <c r="L649" s="1"/>
      <c r="M649" s="1"/>
    </row>
    <row r="650" spans="12:13" ht="9.75">
      <c r="L650" s="1"/>
      <c r="M650" s="1"/>
    </row>
    <row r="651" spans="12:13" ht="9.75">
      <c r="L651" s="1"/>
      <c r="M651" s="1"/>
    </row>
    <row r="652" spans="12:13" ht="9.75">
      <c r="L652" s="1"/>
      <c r="M652" s="1"/>
    </row>
    <row r="653" spans="12:13" ht="9.75">
      <c r="L653" s="1"/>
      <c r="M653" s="1"/>
    </row>
    <row r="654" spans="12:13" ht="9.75">
      <c r="L654" s="1"/>
      <c r="M654" s="1"/>
    </row>
    <row r="655" spans="12:13" ht="9.75">
      <c r="L655" s="1"/>
      <c r="M655" s="1"/>
    </row>
    <row r="656" spans="12:13" ht="9.75">
      <c r="L656" s="1"/>
      <c r="M656" s="1"/>
    </row>
    <row r="657" spans="12:13" ht="9.75">
      <c r="L657" s="1"/>
      <c r="M657" s="1"/>
    </row>
    <row r="658" spans="12:13" ht="9.75">
      <c r="L658" s="1"/>
      <c r="M658" s="1"/>
    </row>
    <row r="659" spans="12:13" ht="9.75">
      <c r="L659" s="1"/>
      <c r="M659" s="1"/>
    </row>
    <row r="660" spans="12:13" ht="9.75">
      <c r="L660" s="1"/>
      <c r="M660" s="1"/>
    </row>
    <row r="661" spans="12:13" ht="9.75">
      <c r="L661" s="1"/>
      <c r="M661" s="1"/>
    </row>
    <row r="662" spans="12:13" ht="9.75">
      <c r="L662" s="1"/>
      <c r="M662" s="1"/>
    </row>
    <row r="663" spans="12:13" ht="9.75">
      <c r="L663" s="1"/>
      <c r="M663" s="1"/>
    </row>
    <row r="664" spans="12:13" ht="9.75">
      <c r="L664" s="1"/>
      <c r="M664" s="1"/>
    </row>
    <row r="665" spans="12:13" ht="9.75">
      <c r="L665" s="1"/>
      <c r="M665" s="1"/>
    </row>
    <row r="666" spans="12:13" ht="9.75">
      <c r="L666" s="1"/>
      <c r="M666" s="1"/>
    </row>
    <row r="667" spans="12:13" ht="9.75">
      <c r="L667" s="1"/>
      <c r="M667" s="1"/>
    </row>
    <row r="668" spans="12:13" ht="9.75">
      <c r="L668" s="1"/>
      <c r="M668" s="1"/>
    </row>
    <row r="669" spans="12:13" ht="9.75">
      <c r="L669" s="1"/>
      <c r="M669" s="1"/>
    </row>
    <row r="670" spans="12:13" ht="9.75">
      <c r="L670" s="1"/>
      <c r="M670" s="1"/>
    </row>
    <row r="671" spans="12:13" ht="9.75">
      <c r="L671" s="1"/>
      <c r="M671" s="1"/>
    </row>
    <row r="672" spans="12:13" ht="9.75">
      <c r="L672" s="1"/>
      <c r="M672" s="1"/>
    </row>
    <row r="673" spans="12:13" ht="9.75">
      <c r="L673" s="1"/>
      <c r="M673" s="1"/>
    </row>
    <row r="674" spans="12:13" ht="9.75">
      <c r="L674" s="1"/>
      <c r="M674" s="1"/>
    </row>
    <row r="675" spans="12:13" ht="9.75">
      <c r="L675" s="1"/>
      <c r="M675" s="1"/>
    </row>
    <row r="676" spans="12:13" ht="9.75">
      <c r="L676" s="1"/>
      <c r="M676" s="1"/>
    </row>
    <row r="677" spans="12:13" ht="9.75">
      <c r="L677" s="1"/>
      <c r="M677" s="1"/>
    </row>
    <row r="678" spans="12:13" ht="9.75">
      <c r="L678" s="1"/>
      <c r="M678" s="1"/>
    </row>
    <row r="679" spans="12:13" ht="9.75">
      <c r="L679" s="1"/>
      <c r="M679" s="1"/>
    </row>
    <row r="680" spans="12:13" ht="9.75">
      <c r="L680" s="1"/>
      <c r="M680" s="1"/>
    </row>
    <row r="681" spans="12:13" ht="9.75">
      <c r="L681" s="1"/>
      <c r="M681" s="1"/>
    </row>
    <row r="682" spans="12:13" ht="9.75">
      <c r="L682" s="1"/>
      <c r="M682" s="1"/>
    </row>
    <row r="683" spans="12:13" ht="9.75">
      <c r="L683" s="1"/>
      <c r="M683" s="1"/>
    </row>
    <row r="684" spans="12:13" ht="9.75">
      <c r="L684" s="1"/>
      <c r="M684" s="1"/>
    </row>
    <row r="685" spans="12:13" ht="9.75">
      <c r="L685" s="1"/>
      <c r="M685" s="1"/>
    </row>
    <row r="686" spans="12:13" ht="9.75">
      <c r="L686" s="1"/>
      <c r="M686" s="1"/>
    </row>
    <row r="687" spans="12:13" ht="9.75">
      <c r="L687" s="1"/>
      <c r="M687" s="1"/>
    </row>
    <row r="688" spans="12:13" ht="9.75">
      <c r="L688" s="1"/>
      <c r="M688" s="1"/>
    </row>
    <row r="689" spans="12:13" ht="9.75">
      <c r="L689" s="1"/>
      <c r="M689" s="1"/>
    </row>
    <row r="690" spans="12:13" ht="9.75">
      <c r="L690" s="1"/>
      <c r="M690" s="1"/>
    </row>
    <row r="691" spans="12:13" ht="9.75">
      <c r="L691" s="1"/>
      <c r="M691" s="1"/>
    </row>
    <row r="692" spans="12:13" ht="9.75">
      <c r="L692" s="1"/>
      <c r="M692" s="1"/>
    </row>
    <row r="693" spans="12:13" ht="9.75">
      <c r="L693" s="1"/>
      <c r="M693" s="1"/>
    </row>
    <row r="694" spans="12:13" ht="9.75">
      <c r="L694" s="1"/>
      <c r="M694" s="1"/>
    </row>
    <row r="695" spans="12:13" ht="9.75">
      <c r="L695" s="1"/>
      <c r="M695" s="1"/>
    </row>
    <row r="696" spans="12:13" ht="9.75">
      <c r="L696" s="1"/>
      <c r="M696" s="1"/>
    </row>
    <row r="697" spans="12:13" ht="9.75">
      <c r="L697" s="1"/>
      <c r="M697" s="1"/>
    </row>
    <row r="698" spans="12:13" ht="9.75">
      <c r="L698" s="1"/>
      <c r="M698" s="1"/>
    </row>
    <row r="699" spans="12:13" ht="9.75">
      <c r="L699" s="1"/>
      <c r="M699" s="1"/>
    </row>
    <row r="700" spans="12:13" ht="9.75">
      <c r="L700" s="1"/>
      <c r="M700" s="1"/>
    </row>
    <row r="701" spans="12:13" ht="9.75">
      <c r="L701" s="1"/>
      <c r="M701" s="1"/>
    </row>
    <row r="702" spans="12:13" ht="9.75">
      <c r="L702" s="1"/>
      <c r="M702" s="1"/>
    </row>
    <row r="703" spans="12:13" ht="9.75">
      <c r="L703" s="1"/>
      <c r="M703" s="1"/>
    </row>
    <row r="704" spans="12:13" ht="9.75">
      <c r="L704" s="1"/>
      <c r="M704" s="1"/>
    </row>
    <row r="705" spans="12:13" ht="9.75">
      <c r="L705" s="1"/>
      <c r="M705" s="1"/>
    </row>
    <row r="706" spans="12:13" ht="9.75">
      <c r="L706" s="1"/>
      <c r="M706" s="1"/>
    </row>
    <row r="707" spans="12:13" ht="9.75">
      <c r="L707" s="1"/>
      <c r="M707" s="1"/>
    </row>
    <row r="708" spans="12:13" ht="9.75">
      <c r="L708" s="1"/>
      <c r="M708" s="1"/>
    </row>
    <row r="709" spans="12:13" ht="9.75">
      <c r="L709" s="1"/>
      <c r="M709" s="1"/>
    </row>
    <row r="710" spans="12:13" ht="9.75">
      <c r="L710" s="1"/>
      <c r="M710" s="1"/>
    </row>
    <row r="711" spans="12:13" ht="9.75">
      <c r="L711" s="1"/>
      <c r="M711" s="1"/>
    </row>
    <row r="712" spans="12:13" ht="9.75">
      <c r="L712" s="1"/>
      <c r="M712" s="1"/>
    </row>
    <row r="713" spans="12:13" ht="9.75">
      <c r="L713" s="1"/>
      <c r="M713" s="1"/>
    </row>
    <row r="714" spans="12:13" ht="9.75">
      <c r="L714" s="1"/>
      <c r="M714" s="1"/>
    </row>
    <row r="715" spans="12:13" ht="9.75">
      <c r="L715" s="1"/>
      <c r="M715" s="1"/>
    </row>
    <row r="716" spans="12:13" ht="9.75">
      <c r="L716" s="1"/>
      <c r="M716" s="1"/>
    </row>
    <row r="717" spans="12:13" ht="9.75">
      <c r="L717" s="1"/>
      <c r="M717" s="1"/>
    </row>
    <row r="718" spans="12:13" ht="9.75">
      <c r="L718" s="1"/>
      <c r="M718" s="1"/>
    </row>
    <row r="719" spans="12:13" ht="9.75">
      <c r="L719" s="1"/>
      <c r="M719" s="1"/>
    </row>
    <row r="720" spans="12:13" ht="9.75">
      <c r="L720" s="1"/>
      <c r="M720" s="1"/>
    </row>
    <row r="721" spans="12:13" ht="9.75">
      <c r="L721" s="1"/>
      <c r="M721" s="1"/>
    </row>
    <row r="722" spans="12:13" ht="9.75">
      <c r="L722" s="1"/>
      <c r="M722" s="1"/>
    </row>
    <row r="723" spans="12:13" ht="9.75">
      <c r="L723" s="1"/>
      <c r="M723" s="1"/>
    </row>
    <row r="724" spans="12:13" ht="9.75">
      <c r="L724" s="1"/>
      <c r="M724" s="1"/>
    </row>
    <row r="725" spans="12:13" ht="9.75">
      <c r="L725" s="1"/>
      <c r="M725" s="1"/>
    </row>
    <row r="726" spans="12:13" ht="9.75">
      <c r="L726" s="1"/>
      <c r="M726" s="1"/>
    </row>
    <row r="727" spans="12:13" ht="9.75">
      <c r="L727" s="1"/>
      <c r="M727" s="1"/>
    </row>
    <row r="728" spans="12:13" ht="9.75">
      <c r="L728" s="1"/>
      <c r="M728" s="1"/>
    </row>
    <row r="729" spans="12:13" ht="9.75">
      <c r="L729" s="1"/>
      <c r="M729" s="1"/>
    </row>
    <row r="730" spans="12:13" ht="9.75">
      <c r="L730" s="1"/>
      <c r="M730" s="1"/>
    </row>
    <row r="731" spans="12:13" ht="9.75">
      <c r="L731" s="1"/>
      <c r="M731" s="1"/>
    </row>
    <row r="732" spans="12:13" ht="9.75">
      <c r="L732" s="1"/>
      <c r="M732" s="1"/>
    </row>
    <row r="733" spans="12:13" ht="9.75">
      <c r="L733" s="1"/>
      <c r="M733" s="1"/>
    </row>
    <row r="734" spans="12:13" ht="9.75">
      <c r="L734" s="1"/>
      <c r="M734" s="1"/>
    </row>
    <row r="735" spans="12:13" ht="9.75">
      <c r="L735" s="1"/>
      <c r="M735" s="1"/>
    </row>
    <row r="736" spans="12:13" ht="9.75">
      <c r="L736" s="1"/>
      <c r="M736" s="1"/>
    </row>
    <row r="737" spans="12:13" ht="9.75">
      <c r="L737" s="1"/>
      <c r="M737" s="1"/>
    </row>
    <row r="738" spans="12:13" ht="9.75">
      <c r="L738" s="1"/>
      <c r="M738" s="1"/>
    </row>
    <row r="739" spans="12:13" ht="9.75">
      <c r="L739" s="1"/>
      <c r="M739" s="1"/>
    </row>
    <row r="740" spans="12:13" ht="9.75">
      <c r="L740" s="1"/>
      <c r="M740" s="1"/>
    </row>
    <row r="741" spans="12:13" ht="9.75">
      <c r="L741" s="1"/>
      <c r="M741" s="1"/>
    </row>
    <row r="742" spans="12:13" ht="9.75">
      <c r="L742" s="1"/>
      <c r="M742" s="1"/>
    </row>
    <row r="743" spans="12:13" ht="9.75">
      <c r="L743" s="1"/>
      <c r="M743" s="1"/>
    </row>
    <row r="744" spans="12:13" ht="9.75">
      <c r="L744" s="1"/>
      <c r="M744" s="1"/>
    </row>
    <row r="745" spans="12:13" ht="9.75">
      <c r="L745" s="1"/>
      <c r="M745" s="1"/>
    </row>
    <row r="746" spans="12:13" ht="9.75">
      <c r="L746" s="1"/>
      <c r="M746" s="1"/>
    </row>
    <row r="747" spans="12:13" ht="9.75">
      <c r="L747" s="1"/>
      <c r="M747" s="1"/>
    </row>
    <row r="748" spans="12:13" ht="9.75">
      <c r="L748" s="1"/>
      <c r="M748" s="1"/>
    </row>
    <row r="749" spans="12:13" ht="9.75">
      <c r="L749" s="1"/>
      <c r="M749" s="1"/>
    </row>
    <row r="750" spans="12:13" ht="9.75">
      <c r="L750" s="1"/>
      <c r="M750" s="1"/>
    </row>
    <row r="751" spans="12:13" ht="9.75">
      <c r="L751" s="1"/>
      <c r="M751" s="1"/>
    </row>
    <row r="752" spans="12:13" ht="9.75">
      <c r="L752" s="1"/>
      <c r="M752" s="1"/>
    </row>
    <row r="753" spans="12:13" ht="9.75">
      <c r="L753" s="1"/>
      <c r="M753" s="1"/>
    </row>
    <row r="754" spans="12:13" ht="9.75">
      <c r="L754" s="1"/>
      <c r="M754" s="1"/>
    </row>
    <row r="755" spans="12:13" ht="9.75">
      <c r="L755" s="1"/>
      <c r="M755" s="1"/>
    </row>
    <row r="756" spans="12:13" ht="9.75">
      <c r="L756" s="1"/>
      <c r="M756" s="1"/>
    </row>
    <row r="757" spans="12:13" ht="9.75">
      <c r="L757" s="1"/>
      <c r="M757" s="1"/>
    </row>
    <row r="758" spans="12:13" ht="9.75">
      <c r="L758" s="1"/>
      <c r="M758" s="1"/>
    </row>
    <row r="759" spans="12:13" ht="9.75">
      <c r="L759" s="1"/>
      <c r="M759" s="1"/>
    </row>
    <row r="760" spans="12:13" ht="9.75">
      <c r="L760" s="1"/>
      <c r="M760" s="1"/>
    </row>
    <row r="761" spans="12:13" ht="9.75">
      <c r="L761" s="1"/>
      <c r="M761" s="1"/>
    </row>
    <row r="762" spans="12:13" ht="9.75">
      <c r="L762" s="1"/>
      <c r="M762" s="1"/>
    </row>
    <row r="763" spans="12:13" ht="9.75">
      <c r="L763" s="1"/>
      <c r="M763" s="1"/>
    </row>
    <row r="764" spans="12:13" ht="9.75">
      <c r="L764" s="1"/>
      <c r="M764" s="1"/>
    </row>
    <row r="765" spans="12:13" ht="9.75">
      <c r="L765" s="1"/>
      <c r="M765" s="1"/>
    </row>
    <row r="766" spans="12:13" ht="9.75">
      <c r="L766" s="1"/>
      <c r="M766" s="1"/>
    </row>
    <row r="767" spans="12:13" ht="9.75">
      <c r="L767" s="1"/>
      <c r="M767" s="1"/>
    </row>
    <row r="768" spans="12:13" ht="9.75">
      <c r="L768" s="1"/>
      <c r="M768" s="1"/>
    </row>
    <row r="769" spans="12:13" ht="9.75">
      <c r="L769" s="1"/>
      <c r="M769" s="1"/>
    </row>
    <row r="770" spans="12:13" ht="9.75">
      <c r="L770" s="1"/>
      <c r="M770" s="1"/>
    </row>
    <row r="771" spans="12:13" ht="9.75">
      <c r="L771" s="1"/>
      <c r="M771" s="1"/>
    </row>
    <row r="772" spans="12:13" ht="9.75">
      <c r="L772" s="1"/>
      <c r="M772" s="1"/>
    </row>
    <row r="773" spans="12:13" ht="9.75">
      <c r="L773" s="1"/>
      <c r="M773" s="1"/>
    </row>
    <row r="774" spans="12:13" ht="9.75">
      <c r="L774" s="1"/>
      <c r="M774" s="1"/>
    </row>
    <row r="775" spans="12:13" ht="9.75">
      <c r="L775" s="1"/>
      <c r="M775" s="1"/>
    </row>
    <row r="776" spans="12:13" ht="9.75">
      <c r="L776" s="1"/>
      <c r="M776" s="1"/>
    </row>
    <row r="777" spans="12:13" ht="9.75">
      <c r="L777" s="1"/>
      <c r="M777" s="1"/>
    </row>
    <row r="778" spans="12:13" ht="9.75">
      <c r="L778" s="1"/>
      <c r="M778" s="1"/>
    </row>
    <row r="779" spans="12:13" ht="9.75">
      <c r="L779" s="1"/>
      <c r="M779" s="1"/>
    </row>
    <row r="780" spans="12:13" ht="9.75">
      <c r="L780" s="1"/>
      <c r="M780" s="1"/>
    </row>
    <row r="781" spans="12:13" ht="9.75">
      <c r="L781" s="1"/>
      <c r="M781" s="1"/>
    </row>
    <row r="782" spans="12:13" ht="9.75">
      <c r="L782" s="1"/>
      <c r="M782" s="1"/>
    </row>
    <row r="783" spans="12:13" ht="9.75">
      <c r="L783" s="1"/>
      <c r="M783" s="1"/>
    </row>
    <row r="784" spans="12:13" ht="9.75">
      <c r="L784" s="1"/>
      <c r="M784" s="1"/>
    </row>
    <row r="785" spans="12:13" ht="9.75">
      <c r="L785" s="1"/>
      <c r="M785" s="1"/>
    </row>
    <row r="786" spans="12:13" ht="9.75">
      <c r="L786" s="1"/>
      <c r="M786" s="1"/>
    </row>
    <row r="787" spans="12:13" ht="9.75">
      <c r="L787" s="1"/>
      <c r="M787" s="1"/>
    </row>
    <row r="788" spans="12:13" ht="9.75">
      <c r="L788" s="1"/>
      <c r="M788" s="1"/>
    </row>
    <row r="789" spans="12:13" ht="9.75">
      <c r="L789" s="1"/>
      <c r="M789" s="1"/>
    </row>
    <row r="790" spans="12:13" ht="9.75">
      <c r="L790" s="1"/>
      <c r="M790" s="1"/>
    </row>
    <row r="791" spans="12:13" ht="9.75">
      <c r="L791" s="1"/>
      <c r="M791" s="1"/>
    </row>
    <row r="792" spans="12:13" ht="9.75">
      <c r="L792" s="1"/>
      <c r="M792" s="1"/>
    </row>
    <row r="793" spans="12:13" ht="9.75">
      <c r="L793" s="1"/>
      <c r="M793" s="1"/>
    </row>
    <row r="794" spans="12:13" ht="9.75">
      <c r="L794" s="1"/>
      <c r="M794" s="1"/>
    </row>
    <row r="795" spans="12:13" ht="9.75">
      <c r="L795" s="1"/>
      <c r="M795" s="1"/>
    </row>
    <row r="796" spans="12:13" ht="9.75">
      <c r="L796" s="1"/>
      <c r="M796" s="1"/>
    </row>
    <row r="797" spans="12:13" ht="9.75">
      <c r="L797" s="1"/>
      <c r="M797" s="1"/>
    </row>
    <row r="798" spans="12:13" ht="9.75">
      <c r="L798" s="1"/>
      <c r="M798" s="1"/>
    </row>
    <row r="799" spans="12:13" ht="9.75">
      <c r="L799" s="1"/>
      <c r="M799" s="1"/>
    </row>
    <row r="800" spans="12:13" ht="9.75">
      <c r="L800" s="1"/>
      <c r="M800" s="1"/>
    </row>
    <row r="801" spans="12:13" ht="9.75">
      <c r="L801" s="1"/>
      <c r="M801" s="1"/>
    </row>
    <row r="802" spans="12:13" ht="9.75">
      <c r="L802" s="1"/>
      <c r="M802" s="1"/>
    </row>
    <row r="803" spans="12:13" ht="9.75">
      <c r="L803" s="1"/>
      <c r="M803" s="1"/>
    </row>
    <row r="804" spans="12:13" ht="9.75">
      <c r="L804" s="1"/>
      <c r="M804" s="1"/>
    </row>
    <row r="805" spans="12:13" ht="9.75">
      <c r="L805" s="1"/>
      <c r="M805" s="1"/>
    </row>
    <row r="806" spans="12:13" ht="9.75">
      <c r="L806" s="1"/>
      <c r="M806" s="1"/>
    </row>
    <row r="807" spans="12:13" ht="9.75">
      <c r="L807" s="1"/>
      <c r="M807" s="1"/>
    </row>
    <row r="808" spans="12:13" ht="9.75">
      <c r="L808" s="1"/>
      <c r="M808" s="1"/>
    </row>
    <row r="809" spans="12:13" ht="9.75">
      <c r="L809" s="1"/>
      <c r="M809" s="1"/>
    </row>
    <row r="810" spans="12:13" ht="9.75">
      <c r="L810" s="1"/>
      <c r="M810" s="1"/>
    </row>
    <row r="811" spans="12:13" ht="9.75">
      <c r="L811" s="1"/>
      <c r="M811" s="1"/>
    </row>
    <row r="812" spans="12:13" ht="9.75">
      <c r="L812" s="1"/>
      <c r="M812" s="1"/>
    </row>
    <row r="813" spans="12:13" ht="9.75">
      <c r="L813" s="1"/>
      <c r="M813" s="1"/>
    </row>
    <row r="814" spans="12:13" ht="9.75">
      <c r="L814" s="1"/>
      <c r="M814" s="1"/>
    </row>
    <row r="815" spans="12:13" ht="9.75">
      <c r="L815" s="1"/>
      <c r="M815" s="1"/>
    </row>
    <row r="816" spans="12:13" ht="9.75">
      <c r="L816" s="1"/>
      <c r="M816" s="1"/>
    </row>
    <row r="817" spans="12:13" ht="9.75">
      <c r="L817" s="1"/>
      <c r="M817" s="1"/>
    </row>
    <row r="818" spans="12:13" ht="9.75">
      <c r="L818" s="1"/>
      <c r="M818" s="1"/>
    </row>
    <row r="819" spans="12:13" ht="9.75">
      <c r="L819" s="1"/>
      <c r="M819" s="1"/>
    </row>
    <row r="820" spans="12:13" ht="9.75">
      <c r="L820" s="1"/>
      <c r="M820" s="1"/>
    </row>
    <row r="821" spans="12:13" ht="9.75">
      <c r="L821" s="1"/>
      <c r="M821" s="1"/>
    </row>
    <row r="822" spans="12:13" ht="9.75">
      <c r="L822" s="1"/>
      <c r="M822" s="1"/>
    </row>
    <row r="823" spans="12:13" ht="9.75">
      <c r="L823" s="1"/>
      <c r="M823" s="1"/>
    </row>
    <row r="824" spans="12:13" ht="9.75">
      <c r="L824" s="1"/>
      <c r="M824" s="1"/>
    </row>
    <row r="825" spans="12:13" ht="9.75">
      <c r="L825" s="1"/>
      <c r="M825" s="1"/>
    </row>
    <row r="826" spans="12:13" ht="9.75">
      <c r="L826" s="1"/>
      <c r="M826" s="1"/>
    </row>
    <row r="827" spans="12:13" ht="9.75">
      <c r="L827" s="1"/>
      <c r="M827" s="1"/>
    </row>
    <row r="828" spans="12:13" ht="9.75">
      <c r="L828" s="1"/>
      <c r="M828" s="1"/>
    </row>
    <row r="829" spans="12:13" ht="9.75">
      <c r="L829" s="1"/>
      <c r="M829" s="1"/>
    </row>
    <row r="830" spans="12:13" ht="9.75">
      <c r="L830" s="1"/>
      <c r="M830" s="1"/>
    </row>
    <row r="831" spans="12:13" ht="9.75">
      <c r="L831" s="1"/>
      <c r="M831" s="1"/>
    </row>
    <row r="832" spans="12:13" ht="9.75">
      <c r="L832" s="1"/>
      <c r="M832" s="1"/>
    </row>
    <row r="833" spans="12:13" ht="9.75">
      <c r="L833" s="1"/>
      <c r="M833" s="1"/>
    </row>
    <row r="834" spans="12:13" ht="9.75">
      <c r="L834" s="1"/>
      <c r="M834" s="1"/>
    </row>
    <row r="835" spans="12:13" ht="9.75">
      <c r="L835" s="1"/>
      <c r="M835" s="1"/>
    </row>
    <row r="836" spans="12:13" ht="9.75">
      <c r="L836" s="1"/>
      <c r="M836" s="1"/>
    </row>
    <row r="837" spans="12:13" ht="9.75">
      <c r="L837" s="1"/>
      <c r="M837" s="1"/>
    </row>
    <row r="838" spans="12:13" ht="9.75">
      <c r="L838" s="1"/>
      <c r="M838" s="1"/>
    </row>
    <row r="839" spans="12:13" ht="9.75">
      <c r="L839" s="1"/>
      <c r="M839" s="1"/>
    </row>
    <row r="840" spans="12:13" ht="9.75">
      <c r="L840" s="1"/>
      <c r="M840" s="1"/>
    </row>
    <row r="841" spans="12:13" ht="9.75">
      <c r="L841" s="1"/>
      <c r="M841" s="1"/>
    </row>
    <row r="842" spans="12:13" ht="9.75">
      <c r="L842" s="1"/>
      <c r="M842" s="1"/>
    </row>
    <row r="843" spans="12:13" ht="9.75">
      <c r="L843" s="1"/>
      <c r="M843" s="1"/>
    </row>
    <row r="844" spans="12:13" ht="9.75">
      <c r="L844" s="1"/>
      <c r="M844" s="1"/>
    </row>
    <row r="845" spans="12:13" ht="9.75">
      <c r="L845" s="1"/>
      <c r="M845" s="1"/>
    </row>
    <row r="846" spans="12:13" ht="9.75">
      <c r="L846" s="1"/>
      <c r="M846" s="1"/>
    </row>
    <row r="847" spans="12:13" ht="9.75">
      <c r="L847" s="1"/>
      <c r="M847" s="1"/>
    </row>
    <row r="848" spans="12:13" ht="9.75">
      <c r="L848" s="1"/>
      <c r="M848" s="1"/>
    </row>
    <row r="849" spans="12:13" ht="9.75">
      <c r="L849" s="1"/>
      <c r="M849" s="1"/>
    </row>
    <row r="850" spans="12:13" ht="9.75">
      <c r="L850" s="1"/>
      <c r="M850" s="1"/>
    </row>
    <row r="851" spans="12:13" ht="9.75">
      <c r="L851" s="1"/>
      <c r="M851" s="1"/>
    </row>
    <row r="852" spans="12:13" ht="9.75">
      <c r="L852" s="1"/>
      <c r="M852" s="1"/>
    </row>
    <row r="853" spans="12:13" ht="9.75">
      <c r="L853" s="1"/>
      <c r="M853" s="1"/>
    </row>
    <row r="854" spans="12:13" ht="9.75">
      <c r="L854" s="1"/>
      <c r="M854" s="1"/>
    </row>
    <row r="855" spans="12:13" ht="9.75">
      <c r="L855" s="1"/>
      <c r="M855" s="1"/>
    </row>
    <row r="856" spans="12:13" ht="9.75">
      <c r="L856" s="1"/>
      <c r="M856" s="1"/>
    </row>
    <row r="857" spans="12:13" ht="9.75">
      <c r="L857" s="1"/>
      <c r="M857" s="1"/>
    </row>
    <row r="858" spans="12:13" ht="9.75">
      <c r="L858" s="1"/>
      <c r="M858" s="1"/>
    </row>
    <row r="859" spans="12:13" ht="9.75">
      <c r="L859" s="1"/>
      <c r="M859" s="1"/>
    </row>
    <row r="860" spans="12:13" ht="9.75">
      <c r="L860" s="1"/>
      <c r="M860" s="1"/>
    </row>
    <row r="861" spans="12:13" ht="9.75">
      <c r="L861" s="1"/>
      <c r="M861" s="1"/>
    </row>
    <row r="862" spans="12:13" ht="9.75">
      <c r="L862" s="1"/>
      <c r="M862" s="1"/>
    </row>
    <row r="863" spans="12:13" ht="9.75">
      <c r="L863" s="1"/>
      <c r="M863" s="1"/>
    </row>
    <row r="864" spans="12:13" ht="9.75">
      <c r="L864" s="1"/>
      <c r="M864" s="1"/>
    </row>
    <row r="865" spans="12:13" ht="9.75">
      <c r="L865" s="1"/>
      <c r="M865" s="1"/>
    </row>
    <row r="866" spans="12:13" ht="9.75">
      <c r="L866" s="1"/>
      <c r="M866" s="1"/>
    </row>
    <row r="867" spans="12:13" ht="9.75">
      <c r="L867" s="1"/>
      <c r="M867" s="1"/>
    </row>
    <row r="868" spans="12:13" ht="9.75">
      <c r="L868" s="1"/>
      <c r="M868" s="1"/>
    </row>
    <row r="869" spans="12:13" ht="9.75">
      <c r="L869" s="1"/>
      <c r="M869" s="1"/>
    </row>
    <row r="870" spans="12:13" ht="9.75">
      <c r="L870" s="1"/>
      <c r="M870" s="1"/>
    </row>
    <row r="871" spans="12:13" ht="9.75">
      <c r="L871" s="1"/>
      <c r="M871" s="1"/>
    </row>
    <row r="872" spans="12:13" ht="9.75">
      <c r="L872" s="1"/>
      <c r="M872" s="1"/>
    </row>
    <row r="873" spans="12:13" ht="9.75">
      <c r="L873" s="1"/>
      <c r="M873" s="1"/>
    </row>
    <row r="874" spans="12:13" ht="9.75">
      <c r="L874" s="1"/>
      <c r="M874" s="1"/>
    </row>
    <row r="875" spans="12:13" ht="9.75">
      <c r="L875" s="1"/>
      <c r="M875" s="1"/>
    </row>
    <row r="876" spans="12:13" ht="9.75">
      <c r="L876" s="1"/>
      <c r="M876" s="1"/>
    </row>
    <row r="877" spans="12:13" ht="9.75">
      <c r="L877" s="1"/>
      <c r="M877" s="1"/>
    </row>
    <row r="878" spans="12:13" ht="9.75">
      <c r="L878" s="1"/>
      <c r="M878" s="1"/>
    </row>
    <row r="879" spans="12:13" ht="9.75">
      <c r="L879" s="1"/>
      <c r="M879" s="1"/>
    </row>
    <row r="880" spans="12:13" ht="9.75">
      <c r="L880" s="1"/>
      <c r="M880" s="1"/>
    </row>
    <row r="881" spans="12:13" ht="9.75">
      <c r="L881" s="1"/>
      <c r="M881" s="1"/>
    </row>
    <row r="882" spans="12:13" ht="9.75">
      <c r="L882" s="1"/>
      <c r="M882" s="1"/>
    </row>
    <row r="883" spans="12:13" ht="9.75">
      <c r="L883" s="1"/>
      <c r="M883" s="1"/>
    </row>
    <row r="884" spans="12:13" ht="9.75">
      <c r="L884" s="1"/>
      <c r="M884" s="1"/>
    </row>
    <row r="885" spans="12:13" ht="9.75">
      <c r="L885" s="1"/>
      <c r="M885" s="1"/>
    </row>
    <row r="886" spans="12:13" ht="9.75">
      <c r="L886" s="1"/>
      <c r="M886" s="1"/>
    </row>
    <row r="887" spans="12:13" ht="9.75">
      <c r="L887" s="1"/>
      <c r="M887" s="1"/>
    </row>
    <row r="888" spans="12:13" ht="9.75">
      <c r="L888" s="1"/>
      <c r="M888" s="1"/>
    </row>
    <row r="889" spans="12:13" ht="9.75">
      <c r="L889" s="1"/>
      <c r="M889" s="1"/>
    </row>
    <row r="890" spans="12:13" ht="9.75">
      <c r="L890" s="1"/>
      <c r="M890" s="1"/>
    </row>
    <row r="891" spans="12:13" ht="9.75">
      <c r="L891" s="1"/>
      <c r="M891" s="1"/>
    </row>
    <row r="892" spans="12:13" ht="9.75">
      <c r="L892" s="1"/>
      <c r="M892" s="1"/>
    </row>
    <row r="893" spans="12:13" ht="9.75">
      <c r="L893" s="1"/>
      <c r="M893" s="1"/>
    </row>
    <row r="894" spans="12:13" ht="9.75">
      <c r="L894" s="1"/>
      <c r="M894" s="1"/>
    </row>
    <row r="895" spans="12:13" ht="9.75">
      <c r="L895" s="1"/>
      <c r="M895" s="1"/>
    </row>
    <row r="896" spans="12:13" ht="9.75">
      <c r="L896" s="1"/>
      <c r="M896" s="1"/>
    </row>
    <row r="897" spans="12:13" ht="9.75">
      <c r="L897" s="1"/>
      <c r="M897" s="1"/>
    </row>
    <row r="898" spans="12:13" ht="9.75">
      <c r="L898" s="1"/>
      <c r="M898" s="1"/>
    </row>
    <row r="899" spans="12:13" ht="9.75">
      <c r="L899" s="1"/>
      <c r="M899" s="1"/>
    </row>
    <row r="900" spans="12:13" ht="9.75">
      <c r="L900" s="1"/>
      <c r="M900" s="1"/>
    </row>
    <row r="901" spans="12:13" ht="9.75">
      <c r="L901" s="1"/>
      <c r="M901" s="1"/>
    </row>
    <row r="902" spans="12:13" ht="9.75">
      <c r="L902" s="1"/>
      <c r="M902" s="1"/>
    </row>
    <row r="903" spans="12:13" ht="9.75">
      <c r="L903" s="1"/>
      <c r="M903" s="1"/>
    </row>
    <row r="904" spans="12:13" ht="9.75">
      <c r="L904" s="1"/>
      <c r="M904" s="1"/>
    </row>
    <row r="905" spans="12:13" ht="9.75">
      <c r="L905" s="1"/>
      <c r="M905" s="1"/>
    </row>
    <row r="906" spans="12:13" ht="9.75">
      <c r="L906" s="1"/>
      <c r="M906" s="1"/>
    </row>
    <row r="907" spans="12:13" ht="9.75">
      <c r="L907" s="1"/>
      <c r="M907" s="1"/>
    </row>
    <row r="908" spans="12:13" ht="9.75">
      <c r="L908" s="1"/>
      <c r="M908" s="1"/>
    </row>
    <row r="909" spans="12:13" ht="9.75">
      <c r="L909" s="1"/>
      <c r="M909" s="1"/>
    </row>
    <row r="910" spans="12:13" ht="9.75">
      <c r="L910" s="1"/>
      <c r="M910" s="1"/>
    </row>
    <row r="911" spans="12:13" ht="9.75">
      <c r="L911" s="1"/>
      <c r="M911" s="1"/>
    </row>
    <row r="912" spans="12:13" ht="9.75">
      <c r="L912" s="1"/>
      <c r="M912" s="1"/>
    </row>
    <row r="913" spans="12:13" ht="9.75">
      <c r="L913" s="1"/>
      <c r="M913" s="1"/>
    </row>
    <row r="914" spans="12:13" ht="9.75">
      <c r="L914" s="1"/>
      <c r="M914" s="1"/>
    </row>
    <row r="915" spans="12:13" ht="9.75">
      <c r="L915" s="1"/>
      <c r="M915" s="1"/>
    </row>
    <row r="916" spans="12:13" ht="9.75">
      <c r="L916" s="1"/>
      <c r="M916" s="1"/>
    </row>
    <row r="917" spans="12:13" ht="9.75">
      <c r="L917" s="1"/>
      <c r="M917" s="1"/>
    </row>
    <row r="918" spans="12:13" ht="9.75">
      <c r="L918" s="1"/>
      <c r="M918" s="1"/>
    </row>
    <row r="919" spans="12:13" ht="9.75">
      <c r="L919" s="1"/>
      <c r="M919" s="1"/>
    </row>
    <row r="920" spans="12:13" ht="9.75">
      <c r="L920" s="1"/>
      <c r="M920" s="1"/>
    </row>
    <row r="921" spans="12:13" ht="9.75">
      <c r="L921" s="1"/>
      <c r="M921" s="1"/>
    </row>
    <row r="922" spans="12:13" ht="9.75">
      <c r="L922" s="1"/>
      <c r="M922" s="1"/>
    </row>
    <row r="923" spans="12:13" ht="9.75">
      <c r="L923" s="1"/>
      <c r="M923" s="1"/>
    </row>
    <row r="924" spans="12:13" ht="9.75">
      <c r="L924" s="1"/>
      <c r="M924" s="1"/>
    </row>
    <row r="925" spans="12:13" ht="9.75">
      <c r="L925" s="1"/>
      <c r="M925" s="1"/>
    </row>
    <row r="926" spans="12:13" ht="9.75">
      <c r="L926" s="1"/>
      <c r="M926" s="1"/>
    </row>
    <row r="927" spans="12:13" ht="9.75">
      <c r="L927" s="1"/>
      <c r="M927" s="1"/>
    </row>
    <row r="928" spans="12:13" ht="9.75">
      <c r="L928" s="1"/>
      <c r="M928" s="1"/>
    </row>
    <row r="929" spans="12:13" ht="9.75">
      <c r="L929" s="1"/>
      <c r="M929" s="1"/>
    </row>
    <row r="930" spans="12:13" ht="9.75">
      <c r="L930" s="1"/>
      <c r="M930" s="1"/>
    </row>
    <row r="931" spans="12:13" ht="9.75">
      <c r="L931" s="1"/>
      <c r="M931" s="1"/>
    </row>
    <row r="932" spans="12:13" ht="9.75">
      <c r="L932" s="1"/>
      <c r="M932" s="1"/>
    </row>
    <row r="933" spans="12:13" ht="9.75">
      <c r="L933" s="1"/>
      <c r="M933" s="1"/>
    </row>
    <row r="934" spans="12:13" ht="9.75">
      <c r="L934" s="1"/>
      <c r="M934" s="1"/>
    </row>
    <row r="935" spans="12:13" ht="9.75">
      <c r="L935" s="1"/>
      <c r="M935" s="1"/>
    </row>
    <row r="936" spans="12:13" ht="9.75">
      <c r="L936" s="1"/>
      <c r="M936" s="1"/>
    </row>
    <row r="937" spans="12:13" ht="9.75">
      <c r="L937" s="1"/>
      <c r="M937" s="1"/>
    </row>
    <row r="938" spans="12:13" ht="9.75">
      <c r="L938" s="1"/>
      <c r="M938" s="1"/>
    </row>
    <row r="939" spans="12:13" ht="9.75">
      <c r="L939" s="1"/>
      <c r="M939" s="1"/>
    </row>
    <row r="940" spans="12:13" ht="9.75">
      <c r="L940" s="1"/>
      <c r="M940" s="1"/>
    </row>
    <row r="941" spans="12:13" ht="9.75">
      <c r="L941" s="1"/>
      <c r="M941" s="1"/>
    </row>
    <row r="942" spans="12:13" ht="9.75">
      <c r="L942" s="1"/>
      <c r="M942" s="1"/>
    </row>
    <row r="943" spans="12:13" ht="9.75">
      <c r="L943" s="1"/>
      <c r="M943" s="1"/>
    </row>
    <row r="944" spans="12:13" ht="9.75">
      <c r="L944" s="1"/>
      <c r="M944" s="1"/>
    </row>
    <row r="945" spans="12:13" ht="9.75">
      <c r="L945" s="1"/>
      <c r="M945" s="1"/>
    </row>
    <row r="946" spans="12:13" ht="9.75">
      <c r="L946" s="1"/>
      <c r="M946" s="1"/>
    </row>
    <row r="947" spans="12:13" ht="9.75">
      <c r="L947" s="1"/>
      <c r="M947" s="1"/>
    </row>
    <row r="948" spans="12:13" ht="9.75">
      <c r="L948" s="1"/>
      <c r="M948" s="1"/>
    </row>
    <row r="949" spans="12:13" ht="9.75">
      <c r="L949" s="1"/>
      <c r="M949" s="1"/>
    </row>
    <row r="950" spans="12:13" ht="9.75">
      <c r="L950" s="1"/>
      <c r="M950" s="1"/>
    </row>
    <row r="951" spans="12:13" ht="9.75">
      <c r="L951" s="1"/>
      <c r="M951" s="1"/>
    </row>
    <row r="952" spans="12:13" ht="9.75">
      <c r="L952" s="1"/>
      <c r="M952" s="1"/>
    </row>
    <row r="953" spans="12:13" ht="9.75">
      <c r="L953" s="1"/>
      <c r="M953" s="1"/>
    </row>
    <row r="954" spans="12:13" ht="9.75">
      <c r="L954" s="1"/>
      <c r="M954" s="1"/>
    </row>
    <row r="955" spans="12:13" ht="9.75">
      <c r="L955" s="1"/>
      <c r="M955" s="1"/>
    </row>
    <row r="956" spans="12:13" ht="9.75">
      <c r="L956" s="1"/>
      <c r="M956" s="1"/>
    </row>
    <row r="957" spans="12:13" ht="9.75">
      <c r="L957" s="1"/>
      <c r="M957" s="1"/>
    </row>
    <row r="958" spans="12:13" ht="9.75">
      <c r="L958" s="1"/>
      <c r="M958" s="1"/>
    </row>
    <row r="959" spans="12:13" ht="9.75">
      <c r="L959" s="1"/>
      <c r="M959" s="1"/>
    </row>
    <row r="960" spans="12:13" ht="9.75">
      <c r="L960" s="1"/>
      <c r="M960" s="1"/>
    </row>
    <row r="961" spans="12:13" ht="9.75">
      <c r="L961" s="1"/>
      <c r="M961" s="1"/>
    </row>
    <row r="962" spans="12:13" ht="9.75">
      <c r="L962" s="1"/>
      <c r="M962" s="1"/>
    </row>
    <row r="963" spans="12:13" ht="9.75">
      <c r="L963" s="1"/>
      <c r="M963" s="1"/>
    </row>
    <row r="964" spans="12:13" ht="9.75">
      <c r="L964" s="1"/>
      <c r="M964" s="1"/>
    </row>
    <row r="965" spans="12:13" ht="9.75">
      <c r="L965" s="1"/>
      <c r="M965" s="1"/>
    </row>
    <row r="966" spans="12:13" ht="9.75">
      <c r="L966" s="1"/>
      <c r="M966" s="1"/>
    </row>
    <row r="967" spans="12:13" ht="9.75">
      <c r="L967" s="1"/>
      <c r="M967" s="1"/>
    </row>
    <row r="968" spans="12:13" ht="9.75">
      <c r="L968" s="1"/>
      <c r="M968" s="1"/>
    </row>
    <row r="969" spans="12:13" ht="9.75">
      <c r="L969" s="1"/>
      <c r="M969" s="1"/>
    </row>
    <row r="970" spans="12:13" ht="9.75">
      <c r="L970" s="1"/>
      <c r="M970" s="1"/>
    </row>
    <row r="971" spans="12:13" ht="9.75">
      <c r="L971" s="1"/>
      <c r="M971" s="1"/>
    </row>
    <row r="972" spans="12:13" ht="9.75">
      <c r="L972" s="1"/>
      <c r="M972" s="1"/>
    </row>
    <row r="973" spans="12:13" ht="9.75">
      <c r="L973" s="1"/>
      <c r="M973" s="1"/>
    </row>
    <row r="974" spans="12:13" ht="9.75">
      <c r="L974" s="1"/>
      <c r="M974" s="1"/>
    </row>
    <row r="975" spans="12:13" ht="9.75">
      <c r="L975" s="1"/>
      <c r="M975" s="1"/>
    </row>
    <row r="976" spans="12:13" ht="9.75">
      <c r="L976" s="1"/>
      <c r="M976" s="1"/>
    </row>
    <row r="977" spans="12:13" ht="9.75">
      <c r="L977" s="1"/>
      <c r="M977" s="1"/>
    </row>
    <row r="978" spans="12:13" ht="9.75">
      <c r="L978" s="1"/>
      <c r="M978" s="1"/>
    </row>
    <row r="979" spans="12:13" ht="9.75">
      <c r="L979" s="1"/>
      <c r="M979" s="1"/>
    </row>
    <row r="980" spans="12:13" ht="9.75">
      <c r="L980" s="1"/>
      <c r="M980" s="1"/>
    </row>
    <row r="981" spans="12:13" ht="9.75">
      <c r="L981" s="1"/>
      <c r="M981" s="1"/>
    </row>
    <row r="982" spans="12:13" ht="9.75">
      <c r="L982" s="1"/>
      <c r="M982" s="1"/>
    </row>
    <row r="983" spans="12:13" ht="9.75">
      <c r="L983" s="1"/>
      <c r="M983" s="1"/>
    </row>
    <row r="984" spans="12:13" ht="9.75">
      <c r="L984" s="1"/>
      <c r="M984" s="1"/>
    </row>
    <row r="985" spans="12:13" ht="9.75">
      <c r="L985" s="1"/>
      <c r="M985" s="1"/>
    </row>
    <row r="986" spans="12:13" ht="9.75">
      <c r="L986" s="1"/>
      <c r="M986" s="1"/>
    </row>
    <row r="987" spans="12:13" ht="9.75">
      <c r="L987" s="1"/>
      <c r="M987" s="1"/>
    </row>
    <row r="988" spans="12:13" ht="9.75">
      <c r="L988" s="1"/>
      <c r="M988" s="1"/>
    </row>
    <row r="989" spans="12:13" ht="9.75">
      <c r="L989" s="1"/>
      <c r="M989" s="1"/>
    </row>
    <row r="990" spans="12:13" ht="9.75">
      <c r="L990" s="1"/>
      <c r="M990" s="1"/>
    </row>
    <row r="991" spans="12:13" ht="9.75">
      <c r="L991" s="1"/>
      <c r="M991" s="1"/>
    </row>
    <row r="992" spans="12:13" ht="9.75">
      <c r="L992" s="1"/>
      <c r="M992" s="1"/>
    </row>
    <row r="993" spans="12:13" ht="9.75">
      <c r="L993" s="1"/>
      <c r="M993" s="1"/>
    </row>
    <row r="994" spans="12:13" ht="9.75">
      <c r="L994" s="1"/>
      <c r="M994" s="1"/>
    </row>
    <row r="995" spans="12:13" ht="9.75">
      <c r="L995" s="1"/>
      <c r="M995" s="1"/>
    </row>
    <row r="996" spans="12:13" ht="9.75">
      <c r="L996" s="1"/>
      <c r="M996" s="1"/>
    </row>
    <row r="997" spans="12:13" ht="9.75">
      <c r="L997" s="1"/>
      <c r="M997" s="1"/>
    </row>
    <row r="998" spans="12:13" ht="9.75">
      <c r="L998" s="1"/>
      <c r="M998" s="1"/>
    </row>
    <row r="999" spans="12:13" ht="9.75">
      <c r="L999" s="1"/>
      <c r="M999" s="1"/>
    </row>
    <row r="1000" spans="12:13" ht="9.75">
      <c r="L1000" s="1"/>
      <c r="M1000" s="1"/>
    </row>
    <row r="1001" spans="12:13" ht="9.75">
      <c r="L1001" s="1"/>
      <c r="M1001" s="1"/>
    </row>
    <row r="1002" spans="12:13" ht="9.75">
      <c r="L1002" s="1"/>
      <c r="M1002" s="1"/>
    </row>
    <row r="1003" spans="12:13" ht="9.75">
      <c r="L1003" s="1"/>
      <c r="M1003" s="1"/>
    </row>
    <row r="1004" spans="12:13" ht="9.75">
      <c r="L1004" s="1"/>
      <c r="M1004" s="1"/>
    </row>
    <row r="1005" spans="12:13" ht="9.75">
      <c r="L1005" s="1"/>
      <c r="M1005" s="1"/>
    </row>
    <row r="1006" spans="12:13" ht="9.75">
      <c r="L1006" s="1"/>
      <c r="M1006" s="1"/>
    </row>
    <row r="1007" spans="12:13" ht="9.75">
      <c r="L1007" s="1"/>
      <c r="M1007" s="1"/>
    </row>
    <row r="1008" spans="12:13" ht="9.75">
      <c r="L1008" s="1"/>
      <c r="M1008" s="1"/>
    </row>
    <row r="1009" spans="12:13" ht="9.75">
      <c r="L1009" s="1"/>
      <c r="M1009" s="1"/>
    </row>
    <row r="1010" spans="12:13" ht="9.75">
      <c r="L1010" s="1"/>
      <c r="M1010" s="1"/>
    </row>
    <row r="1011" spans="12:13" ht="9.75">
      <c r="L1011" s="1"/>
      <c r="M1011" s="1"/>
    </row>
    <row r="1012" spans="12:13" ht="9.75">
      <c r="L1012" s="1"/>
      <c r="M1012" s="1"/>
    </row>
    <row r="1013" spans="12:13" ht="9.75">
      <c r="L1013" s="1"/>
      <c r="M1013" s="1"/>
    </row>
    <row r="1014" spans="12:13" ht="9.75">
      <c r="L1014" s="1"/>
      <c r="M1014" s="1"/>
    </row>
    <row r="1015" spans="12:13" ht="9.75">
      <c r="L1015" s="1"/>
      <c r="M1015" s="1"/>
    </row>
    <row r="1016" spans="12:13" ht="9.75">
      <c r="L1016" s="1"/>
      <c r="M1016" s="1"/>
    </row>
    <row r="1017" spans="12:13" ht="9.75">
      <c r="L1017" s="1"/>
      <c r="M1017" s="1"/>
    </row>
    <row r="1018" spans="12:13" ht="9.75">
      <c r="L1018" s="1"/>
      <c r="M1018" s="1"/>
    </row>
    <row r="1019" spans="12:13" ht="9.75">
      <c r="L1019" s="1"/>
      <c r="M1019" s="1"/>
    </row>
    <row r="1020" spans="12:13" ht="9.75">
      <c r="L1020" s="1"/>
      <c r="M1020" s="1"/>
    </row>
    <row r="1021" spans="12:13" ht="9.75">
      <c r="L1021" s="1"/>
      <c r="M1021" s="1"/>
    </row>
    <row r="1022" spans="12:13" ht="9.75">
      <c r="L1022" s="1"/>
      <c r="M1022" s="1"/>
    </row>
    <row r="1023" spans="12:13" ht="9.75">
      <c r="L1023" s="1"/>
      <c r="M1023" s="1"/>
    </row>
    <row r="1024" spans="12:13" ht="9.75">
      <c r="L1024" s="1"/>
      <c r="M1024" s="1"/>
    </row>
    <row r="1025" spans="12:13" ht="9.75">
      <c r="L1025" s="1"/>
      <c r="M1025" s="1"/>
    </row>
    <row r="1026" spans="12:13" ht="9.75">
      <c r="L1026" s="1"/>
      <c r="M1026" s="1"/>
    </row>
    <row r="1027" spans="12:13" ht="9.75">
      <c r="L1027" s="1"/>
      <c r="M1027" s="1"/>
    </row>
    <row r="1028" spans="12:13" ht="9.75">
      <c r="L1028" s="1"/>
      <c r="M1028" s="1"/>
    </row>
    <row r="1029" spans="12:13" ht="9.75">
      <c r="L1029" s="1"/>
      <c r="M1029" s="1"/>
    </row>
    <row r="1030" spans="12:13" ht="9.75">
      <c r="L1030" s="1"/>
      <c r="M1030" s="1"/>
    </row>
    <row r="1031" spans="12:13" ht="9.75">
      <c r="L1031" s="1"/>
      <c r="M1031" s="1"/>
    </row>
    <row r="1032" spans="12:13" ht="9.75">
      <c r="L1032" s="1"/>
      <c r="M1032" s="1"/>
    </row>
    <row r="1033" spans="12:13" ht="9.75">
      <c r="L1033" s="1"/>
      <c r="M1033" s="1"/>
    </row>
    <row r="1034" spans="12:13" ht="9.75">
      <c r="L1034" s="1"/>
      <c r="M1034" s="1"/>
    </row>
    <row r="1035" spans="12:13" ht="9.75">
      <c r="L1035" s="1"/>
      <c r="M1035" s="1"/>
    </row>
    <row r="1036" spans="12:13" ht="9.75">
      <c r="L1036" s="1"/>
      <c r="M1036" s="1"/>
    </row>
    <row r="1037" spans="12:13" ht="9.75">
      <c r="L1037" s="1"/>
      <c r="M1037" s="1"/>
    </row>
    <row r="1038" spans="12:13" ht="9.75">
      <c r="L1038" s="1"/>
      <c r="M1038" s="1"/>
    </row>
    <row r="1039" spans="12:13" ht="9.75">
      <c r="L1039" s="1"/>
      <c r="M1039" s="1"/>
    </row>
    <row r="1040" spans="12:13" ht="9.75">
      <c r="L1040" s="1"/>
      <c r="M1040" s="1"/>
    </row>
    <row r="1041" spans="12:13" ht="9.75">
      <c r="L1041" s="1"/>
      <c r="M1041" s="1"/>
    </row>
    <row r="1042" spans="12:13" ht="9.75">
      <c r="L1042" s="1"/>
      <c r="M1042" s="1"/>
    </row>
    <row r="1043" spans="12:13" ht="9.75">
      <c r="L1043" s="1"/>
      <c r="M1043" s="1"/>
    </row>
    <row r="1044" spans="12:13" ht="9.75">
      <c r="L1044" s="1"/>
      <c r="M1044" s="1"/>
    </row>
    <row r="1045" spans="12:13" ht="9.75">
      <c r="L1045" s="1"/>
      <c r="M1045" s="1"/>
    </row>
    <row r="1046" spans="12:13" ht="9.75">
      <c r="L1046" s="1"/>
      <c r="M1046" s="1"/>
    </row>
    <row r="1047" spans="12:13" ht="9.75">
      <c r="L1047" s="1"/>
      <c r="M1047" s="1"/>
    </row>
    <row r="1048" spans="12:13" ht="9.75">
      <c r="L1048" s="1"/>
      <c r="M1048" s="1"/>
    </row>
    <row r="1049" spans="12:13" ht="9.75">
      <c r="L1049" s="1"/>
      <c r="M1049" s="1"/>
    </row>
    <row r="1050" spans="12:13" ht="9.75">
      <c r="L1050" s="1"/>
      <c r="M1050" s="1"/>
    </row>
    <row r="1051" spans="12:13" ht="9.75">
      <c r="L1051" s="1"/>
      <c r="M1051" s="1"/>
    </row>
    <row r="1052" spans="12:13" ht="9.75">
      <c r="L1052" s="1"/>
      <c r="M1052" s="1"/>
    </row>
    <row r="1053" spans="12:13" ht="9.75">
      <c r="L1053" s="1"/>
      <c r="M1053" s="1"/>
    </row>
    <row r="1054" spans="12:13" ht="9.75">
      <c r="L1054" s="1"/>
      <c r="M1054" s="1"/>
    </row>
    <row r="1055" spans="12:13" ht="9.75">
      <c r="L1055" s="1"/>
      <c r="M1055" s="1"/>
    </row>
    <row r="1056" spans="12:13" ht="9.75">
      <c r="L1056" s="1"/>
      <c r="M1056" s="1"/>
    </row>
    <row r="1057" spans="12:13" ht="9.75">
      <c r="L1057" s="1"/>
      <c r="M1057" s="1"/>
    </row>
    <row r="1058" spans="12:13" ht="9.75">
      <c r="L1058" s="1"/>
      <c r="M1058" s="1"/>
    </row>
    <row r="1059" spans="12:13" ht="9.75">
      <c r="L1059" s="1"/>
      <c r="M1059" s="1"/>
    </row>
    <row r="1060" spans="12:13" ht="9.75">
      <c r="L1060" s="1"/>
      <c r="M1060" s="1"/>
    </row>
    <row r="1061" spans="12:13" ht="9.75">
      <c r="L1061" s="1"/>
      <c r="M1061" s="1"/>
    </row>
    <row r="1062" spans="12:13" ht="9.75">
      <c r="L1062" s="1"/>
      <c r="M1062" s="1"/>
    </row>
    <row r="1063" spans="12:13" ht="9.75">
      <c r="L1063" s="1"/>
      <c r="M1063" s="1"/>
    </row>
    <row r="1064" spans="12:13" ht="9.75">
      <c r="L1064" s="1"/>
      <c r="M1064" s="1"/>
    </row>
    <row r="1065" spans="12:13" ht="9.75">
      <c r="L1065" s="1"/>
      <c r="M1065" s="1"/>
    </row>
    <row r="1066" spans="12:13" ht="9.75">
      <c r="L1066" s="1"/>
      <c r="M1066" s="1"/>
    </row>
    <row r="1067" spans="12:13" ht="9.75">
      <c r="L1067" s="1"/>
      <c r="M1067" s="1"/>
    </row>
    <row r="1068" spans="12:13" ht="9.75">
      <c r="L1068" s="1"/>
      <c r="M1068" s="1"/>
    </row>
    <row r="1069" spans="12:13" ht="9.75">
      <c r="L1069" s="1"/>
      <c r="M1069" s="1"/>
    </row>
    <row r="1070" spans="12:13" ht="9.75">
      <c r="L1070" s="1"/>
      <c r="M1070" s="1"/>
    </row>
    <row r="1071" spans="12:13" ht="9.75">
      <c r="L1071" s="1"/>
      <c r="M1071" s="1"/>
    </row>
    <row r="1072" spans="12:13" ht="9.75">
      <c r="L1072" s="1"/>
      <c r="M1072" s="1"/>
    </row>
    <row r="1073" spans="12:13" ht="9.75">
      <c r="L1073" s="1"/>
      <c r="M1073" s="1"/>
    </row>
    <row r="1074" spans="12:13" ht="9.75">
      <c r="L1074" s="1"/>
      <c r="M1074" s="1"/>
    </row>
    <row r="1075" spans="12:13" ht="9.75">
      <c r="L1075" s="1"/>
      <c r="M1075" s="1"/>
    </row>
    <row r="1076" spans="12:13" ht="9.75">
      <c r="L1076" s="1"/>
      <c r="M1076" s="1"/>
    </row>
    <row r="1077" spans="12:13" ht="9.75">
      <c r="L1077" s="1"/>
      <c r="M1077" s="1"/>
    </row>
    <row r="1078" spans="12:13" ht="9.75">
      <c r="L1078" s="1"/>
      <c r="M1078" s="1"/>
    </row>
    <row r="1079" spans="12:13" ht="9.75">
      <c r="L1079" s="1"/>
      <c r="M1079" s="1"/>
    </row>
    <row r="1080" spans="12:13" ht="9.75">
      <c r="L1080" s="1"/>
      <c r="M1080" s="1"/>
    </row>
    <row r="1081" spans="12:13" ht="9.75">
      <c r="L1081" s="1"/>
      <c r="M1081" s="1"/>
    </row>
    <row r="1082" spans="12:13" ht="9.75">
      <c r="L1082" s="1"/>
      <c r="M1082" s="1"/>
    </row>
    <row r="1083" spans="12:13" ht="9.75">
      <c r="L1083" s="1"/>
      <c r="M1083" s="1"/>
    </row>
    <row r="1084" spans="12:13" ht="9.75">
      <c r="L1084" s="1"/>
      <c r="M1084" s="1"/>
    </row>
    <row r="1085" spans="12:13" ht="9.75">
      <c r="L1085" s="1"/>
      <c r="M1085" s="1"/>
    </row>
    <row r="1086" spans="12:13" ht="9.75">
      <c r="L1086" s="1"/>
      <c r="M1086" s="1"/>
    </row>
    <row r="1087" spans="12:13" ht="9.75">
      <c r="L1087" s="1"/>
      <c r="M1087" s="1"/>
    </row>
    <row r="1088" spans="12:13" ht="9.75">
      <c r="L1088" s="1"/>
      <c r="M1088" s="1"/>
    </row>
    <row r="1089" spans="12:13" ht="9.75">
      <c r="L1089" s="1"/>
      <c r="M1089" s="1"/>
    </row>
    <row r="1090" spans="12:13" ht="9.75">
      <c r="L1090" s="1"/>
      <c r="M1090" s="1"/>
    </row>
    <row r="1091" spans="12:13" ht="9.75">
      <c r="L1091" s="1"/>
      <c r="M1091" s="1"/>
    </row>
    <row r="1092" spans="12:13" ht="9.75">
      <c r="L1092" s="1"/>
      <c r="M1092" s="1"/>
    </row>
    <row r="1093" spans="12:13" ht="9.75">
      <c r="L1093" s="1"/>
      <c r="M1093" s="1"/>
    </row>
    <row r="1094" spans="12:13" ht="9.75">
      <c r="L1094" s="1"/>
      <c r="M1094" s="1"/>
    </row>
    <row r="1095" spans="12:13" ht="9.75">
      <c r="L1095" s="1"/>
      <c r="M1095" s="1"/>
    </row>
    <row r="1096" spans="12:13" ht="9.75">
      <c r="L1096" s="1"/>
      <c r="M1096" s="1"/>
    </row>
    <row r="1097" spans="12:13" ht="9.75">
      <c r="L1097" s="1"/>
      <c r="M1097" s="1"/>
    </row>
    <row r="1098" spans="12:13" ht="9.75">
      <c r="L1098" s="1"/>
      <c r="M1098" s="1"/>
    </row>
    <row r="1099" spans="12:13" ht="9.75">
      <c r="L1099" s="1"/>
      <c r="M1099" s="1"/>
    </row>
    <row r="1100" spans="12:13" ht="9.75">
      <c r="L1100" s="1"/>
      <c r="M1100" s="1"/>
    </row>
    <row r="1101" spans="12:13" ht="9.75">
      <c r="L1101" s="1"/>
      <c r="M1101" s="1"/>
    </row>
    <row r="1102" spans="12:13" ht="9.75">
      <c r="L1102" s="1"/>
      <c r="M1102" s="1"/>
    </row>
    <row r="1103" spans="12:13" ht="9.75">
      <c r="L1103" s="1"/>
      <c r="M1103" s="1"/>
    </row>
    <row r="1104" spans="12:13" ht="9.75">
      <c r="L1104" s="1"/>
      <c r="M1104" s="1"/>
    </row>
    <row r="1105" spans="12:13" ht="9.75">
      <c r="L1105" s="1"/>
      <c r="M1105" s="1"/>
    </row>
    <row r="1106" spans="12:13" ht="9.75">
      <c r="L1106" s="1"/>
      <c r="M1106" s="1"/>
    </row>
    <row r="1107" spans="12:13" ht="9.75">
      <c r="L1107" s="1"/>
      <c r="M1107" s="1"/>
    </row>
    <row r="1108" spans="12:13" ht="9.75">
      <c r="L1108" s="1"/>
      <c r="M1108" s="1"/>
    </row>
    <row r="1109" spans="12:13" ht="9.75">
      <c r="L1109" s="1"/>
      <c r="M1109" s="1"/>
    </row>
    <row r="1110" spans="12:13" ht="9.75">
      <c r="L1110" s="1"/>
      <c r="M1110" s="1"/>
    </row>
    <row r="1111" spans="12:13" ht="9.75">
      <c r="L1111" s="1"/>
      <c r="M1111" s="1"/>
    </row>
    <row r="1112" spans="12:13" ht="9.75">
      <c r="L1112" s="1"/>
      <c r="M1112" s="1"/>
    </row>
    <row r="1113" spans="12:13" ht="9.75">
      <c r="L1113" s="1"/>
      <c r="M1113" s="1"/>
    </row>
    <row r="1114" spans="12:13" ht="9.75">
      <c r="L1114" s="1"/>
      <c r="M1114" s="1"/>
    </row>
    <row r="1115" spans="12:13" ht="9.75">
      <c r="L1115" s="1"/>
      <c r="M1115" s="1"/>
    </row>
    <row r="1116" spans="12:13" ht="9.75">
      <c r="L1116" s="1"/>
      <c r="M1116" s="1"/>
    </row>
    <row r="1117" spans="12:13" ht="9.75">
      <c r="L1117" s="1"/>
      <c r="M1117" s="1"/>
    </row>
    <row r="1118" spans="12:13" ht="9.75">
      <c r="L1118" s="1"/>
      <c r="M1118" s="1"/>
    </row>
    <row r="1119" spans="12:13" ht="9.75">
      <c r="L1119" s="1"/>
      <c r="M1119" s="1"/>
    </row>
    <row r="1120" spans="12:13" ht="9.75">
      <c r="L1120" s="1"/>
      <c r="M1120" s="1"/>
    </row>
    <row r="1121" spans="12:13" ht="9.75">
      <c r="L1121" s="1"/>
      <c r="M1121" s="1"/>
    </row>
    <row r="1122" spans="12:13" ht="9.75">
      <c r="L1122" s="1"/>
      <c r="M1122" s="1"/>
    </row>
    <row r="1123" spans="12:13" ht="9.75">
      <c r="L1123" s="1"/>
      <c r="M1123" s="1"/>
    </row>
    <row r="1124" spans="12:13" ht="9.75">
      <c r="L1124" s="1"/>
      <c r="M1124" s="1"/>
    </row>
    <row r="1125" spans="12:13" ht="9.75">
      <c r="L1125" s="1"/>
      <c r="M1125" s="1"/>
    </row>
    <row r="1126" spans="12:13" ht="9.75">
      <c r="L1126" s="1"/>
      <c r="M1126" s="1"/>
    </row>
    <row r="1127" spans="12:13" ht="9.75">
      <c r="L1127" s="1"/>
      <c r="M1127" s="1"/>
    </row>
    <row r="1128" spans="12:13" ht="9.75">
      <c r="L1128" s="1"/>
      <c r="M1128" s="1"/>
    </row>
    <row r="1129" spans="12:13" ht="9.75">
      <c r="L1129" s="1"/>
      <c r="M1129" s="1"/>
    </row>
    <row r="1130" spans="12:13" ht="9.75">
      <c r="L1130" s="1"/>
      <c r="M1130" s="1"/>
    </row>
    <row r="1131" spans="12:13" ht="9.75">
      <c r="L1131" s="1"/>
      <c r="M1131" s="1"/>
    </row>
    <row r="1132" spans="12:13" ht="9.75">
      <c r="L1132" s="1"/>
      <c r="M1132" s="1"/>
    </row>
    <row r="1133" spans="12:13" ht="9.75">
      <c r="L1133" s="1"/>
      <c r="M1133" s="1"/>
    </row>
    <row r="1134" spans="12:13" ht="9.75">
      <c r="L1134" s="1"/>
      <c r="M1134" s="1"/>
    </row>
    <row r="1135" spans="12:13" ht="9.75">
      <c r="L1135" s="1"/>
      <c r="M1135" s="1"/>
    </row>
    <row r="1136" spans="12:13" ht="9.75">
      <c r="L1136" s="1"/>
      <c r="M1136" s="1"/>
    </row>
    <row r="1137" spans="12:13" ht="9.75">
      <c r="L1137" s="1"/>
      <c r="M1137" s="1"/>
    </row>
    <row r="1138" spans="12:13" ht="9.75">
      <c r="L1138" s="1"/>
      <c r="M1138" s="1"/>
    </row>
    <row r="1139" spans="12:13" ht="9.75">
      <c r="L1139" s="1"/>
      <c r="M1139" s="1"/>
    </row>
    <row r="1140" spans="12:13" ht="9.75">
      <c r="L1140" s="1"/>
      <c r="M1140" s="1"/>
    </row>
    <row r="1141" spans="12:13" ht="9.75">
      <c r="L1141" s="1"/>
      <c r="M1141" s="1"/>
    </row>
    <row r="1142" spans="12:13" ht="9.75">
      <c r="L1142" s="1"/>
      <c r="M1142" s="1"/>
    </row>
    <row r="1143" spans="12:13" ht="9.75">
      <c r="L1143" s="1"/>
      <c r="M1143" s="1"/>
    </row>
    <row r="1144" spans="12:13" ht="9.75">
      <c r="L1144" s="1"/>
      <c r="M1144" s="1"/>
    </row>
    <row r="1145" spans="12:13" ht="9.75">
      <c r="L1145" s="1"/>
      <c r="M1145" s="1"/>
    </row>
    <row r="1146" spans="12:13" ht="9.75">
      <c r="L1146" s="1"/>
      <c r="M1146" s="1"/>
    </row>
    <row r="1147" spans="12:13" ht="9.75">
      <c r="L1147" s="1"/>
      <c r="M1147" s="1"/>
    </row>
    <row r="1148" spans="12:13" ht="9.75">
      <c r="L1148" s="1"/>
      <c r="M1148" s="1"/>
    </row>
    <row r="1149" spans="12:13" ht="9.75">
      <c r="L1149" s="1"/>
      <c r="M1149" s="1"/>
    </row>
    <row r="1150" spans="12:13" ht="9.75">
      <c r="L1150" s="1"/>
      <c r="M1150" s="1"/>
    </row>
    <row r="1151" spans="12:13" ht="9.75">
      <c r="L1151" s="1"/>
      <c r="M1151" s="1"/>
    </row>
    <row r="1152" spans="12:13" ht="9.75">
      <c r="L1152" s="1"/>
      <c r="M1152" s="1"/>
    </row>
    <row r="1153" spans="12:13" ht="9.75">
      <c r="L1153" s="1"/>
      <c r="M1153" s="1"/>
    </row>
    <row r="1154" spans="12:13" ht="9.75">
      <c r="L1154" s="1"/>
      <c r="M1154" s="1"/>
    </row>
    <row r="1155" spans="12:13" ht="9.75">
      <c r="L1155" s="1"/>
      <c r="M1155" s="1"/>
    </row>
    <row r="1156" spans="12:13" ht="9.75">
      <c r="L1156" s="1"/>
      <c r="M1156" s="1"/>
    </row>
    <row r="1157" spans="12:13" ht="9.75">
      <c r="L1157" s="1"/>
      <c r="M1157" s="1"/>
    </row>
    <row r="1158" spans="12:13" ht="9.75">
      <c r="L1158" s="1"/>
      <c r="M1158" s="1"/>
    </row>
    <row r="1159" spans="12:13" ht="9.75">
      <c r="L1159" s="1"/>
      <c r="M1159" s="1"/>
    </row>
    <row r="1160" spans="12:13" ht="9.75">
      <c r="L1160" s="1"/>
      <c r="M1160" s="1"/>
    </row>
    <row r="1161" spans="12:13" ht="9.75">
      <c r="L1161" s="1"/>
      <c r="M1161" s="1"/>
    </row>
    <row r="1162" spans="12:13" ht="9.75">
      <c r="L1162" s="1"/>
      <c r="M1162" s="1"/>
    </row>
    <row r="1163" spans="12:13" ht="9.75">
      <c r="L1163" s="1"/>
      <c r="M1163" s="1"/>
    </row>
    <row r="1164" spans="12:13" ht="9.75">
      <c r="L1164" s="1"/>
      <c r="M1164" s="1"/>
    </row>
    <row r="1165" spans="12:13" ht="9.75">
      <c r="L1165" s="1"/>
      <c r="M1165" s="1"/>
    </row>
    <row r="1166" spans="12:13" ht="9.75">
      <c r="L1166" s="1"/>
      <c r="M1166" s="1"/>
    </row>
    <row r="1167" spans="12:13" ht="9.75">
      <c r="L1167" s="1"/>
      <c r="M1167" s="1"/>
    </row>
    <row r="1168" spans="12:13" ht="9.75">
      <c r="L1168" s="1"/>
      <c r="M1168" s="1"/>
    </row>
    <row r="1169" spans="12:13" ht="9.75">
      <c r="L1169" s="1"/>
      <c r="M1169" s="1"/>
    </row>
    <row r="1170" spans="12:13" ht="9.75">
      <c r="L1170" s="1"/>
      <c r="M1170" s="1"/>
    </row>
    <row r="1171" spans="12:13" ht="9.75">
      <c r="L1171" s="1"/>
      <c r="M1171" s="1"/>
    </row>
    <row r="1172" spans="12:13" ht="9.75">
      <c r="L1172" s="1"/>
      <c r="M1172" s="1"/>
    </row>
    <row r="1173" spans="12:13" ht="9.75">
      <c r="L1173" s="1"/>
      <c r="M1173" s="1"/>
    </row>
    <row r="1174" spans="12:13" ht="9.75">
      <c r="L1174" s="1"/>
      <c r="M1174" s="1"/>
    </row>
    <row r="1175" spans="12:13" ht="9.75">
      <c r="L1175" s="1"/>
      <c r="M1175" s="1"/>
    </row>
    <row r="1176" spans="12:13" ht="9.75">
      <c r="L1176" s="1"/>
      <c r="M1176" s="1"/>
    </row>
    <row r="1177" spans="12:13" ht="9.75">
      <c r="L1177" s="1"/>
      <c r="M1177" s="1"/>
    </row>
    <row r="1178" spans="12:13" ht="9.75">
      <c r="L1178" s="1"/>
      <c r="M1178" s="1"/>
    </row>
    <row r="1179" spans="12:13" ht="9.75">
      <c r="L1179" s="1"/>
      <c r="M1179" s="1"/>
    </row>
    <row r="1180" spans="12:13" ht="9.75">
      <c r="L1180" s="1"/>
      <c r="M1180" s="1"/>
    </row>
    <row r="1181" spans="12:13" ht="9.75">
      <c r="L1181" s="1"/>
      <c r="M1181" s="1"/>
    </row>
    <row r="1182" spans="12:13" ht="9.75">
      <c r="L1182" s="1"/>
      <c r="M1182" s="1"/>
    </row>
    <row r="1183" spans="12:13" ht="9.75">
      <c r="L1183" s="1"/>
      <c r="M1183" s="1"/>
    </row>
    <row r="1184" spans="12:13" ht="9.75">
      <c r="L1184" s="1"/>
      <c r="M1184" s="1"/>
    </row>
    <row r="1185" spans="12:13" ht="9.75">
      <c r="L1185" s="1"/>
      <c r="M1185" s="1"/>
    </row>
    <row r="1186" spans="12:13" ht="9.75">
      <c r="L1186" s="1"/>
      <c r="M1186" s="1"/>
    </row>
    <row r="1187" spans="12:13" ht="9.75">
      <c r="L1187" s="1"/>
      <c r="M1187" s="1"/>
    </row>
    <row r="1188" spans="12:13" ht="9.75">
      <c r="L1188" s="1"/>
      <c r="M1188" s="1"/>
    </row>
    <row r="1189" spans="12:13" ht="9.75">
      <c r="L1189" s="1"/>
      <c r="M1189" s="1"/>
    </row>
    <row r="1190" spans="12:13" ht="9.75">
      <c r="L1190" s="1"/>
      <c r="M1190" s="1"/>
    </row>
    <row r="1191" spans="12:13" ht="9.75">
      <c r="L1191" s="1"/>
      <c r="M1191" s="1"/>
    </row>
    <row r="1192" spans="12:13" ht="9.75">
      <c r="L1192" s="1"/>
      <c r="M1192" s="1"/>
    </row>
    <row r="1193" spans="12:13" ht="9.75">
      <c r="L1193" s="1"/>
      <c r="M1193" s="1"/>
    </row>
    <row r="1194" spans="12:13" ht="9.75">
      <c r="L1194" s="1"/>
      <c r="M1194" s="1"/>
    </row>
    <row r="1195" spans="12:13" ht="9.75">
      <c r="L1195" s="1"/>
      <c r="M1195" s="1"/>
    </row>
    <row r="1196" spans="12:13" ht="9.75">
      <c r="L1196" s="1"/>
      <c r="M1196" s="1"/>
    </row>
    <row r="1197" spans="12:13" ht="9.75">
      <c r="L1197" s="1"/>
      <c r="M1197" s="1"/>
    </row>
    <row r="1198" spans="12:13" ht="9.75">
      <c r="L1198" s="1"/>
      <c r="M1198" s="1"/>
    </row>
    <row r="1199" spans="12:13" ht="9.75">
      <c r="L1199" s="1"/>
      <c r="M1199" s="1"/>
    </row>
    <row r="1200" spans="12:13" ht="9.75">
      <c r="L1200" s="1"/>
      <c r="M1200" s="1"/>
    </row>
    <row r="1201" spans="12:13" ht="9.75">
      <c r="L1201" s="1"/>
      <c r="M1201" s="1"/>
    </row>
    <row r="1202" spans="12:13" ht="9.75">
      <c r="L1202" s="1"/>
      <c r="M1202" s="1"/>
    </row>
    <row r="1203" spans="12:13" ht="9.75">
      <c r="L1203" s="1"/>
      <c r="M1203" s="1"/>
    </row>
    <row r="1204" spans="12:13" ht="9.75">
      <c r="L1204" s="1"/>
      <c r="M1204" s="1"/>
    </row>
    <row r="1205" spans="12:13" ht="9.75">
      <c r="L1205" s="1"/>
      <c r="M1205" s="1"/>
    </row>
    <row r="1206" spans="12:13" ht="9.75">
      <c r="L1206" s="1"/>
      <c r="M1206" s="1"/>
    </row>
    <row r="1207" spans="12:13" ht="9.75">
      <c r="L1207" s="1"/>
      <c r="M1207" s="1"/>
    </row>
    <row r="1208" spans="12:13" ht="9.75">
      <c r="L1208" s="1"/>
      <c r="M1208" s="1"/>
    </row>
    <row r="1209" spans="12:13" ht="9.75">
      <c r="L1209" s="1"/>
      <c r="M1209" s="1"/>
    </row>
    <row r="1210" spans="12:13" ht="9.75">
      <c r="L1210" s="1"/>
      <c r="M1210" s="1"/>
    </row>
    <row r="1211" spans="12:13" ht="9.75">
      <c r="L1211" s="1"/>
      <c r="M1211" s="1"/>
    </row>
    <row r="1212" spans="12:13" ht="9.75">
      <c r="L1212" s="1"/>
      <c r="M1212" s="1"/>
    </row>
    <row r="1213" spans="12:13" ht="9.75">
      <c r="L1213" s="1"/>
      <c r="M1213" s="1"/>
    </row>
    <row r="1214" spans="12:13" ht="9.75">
      <c r="L1214" s="1"/>
      <c r="M1214" s="1"/>
    </row>
    <row r="1215" spans="12:13" ht="9.75">
      <c r="L1215" s="1"/>
      <c r="M1215" s="1"/>
    </row>
    <row r="1216" spans="12:13" ht="9.75">
      <c r="L1216" s="1"/>
      <c r="M1216" s="1"/>
    </row>
    <row r="1217" spans="12:13" ht="9.75">
      <c r="L1217" s="1"/>
      <c r="M1217" s="1"/>
    </row>
    <row r="1218" spans="12:13" ht="9.75">
      <c r="L1218" s="1"/>
      <c r="M1218" s="1"/>
    </row>
    <row r="1219" spans="12:13" ht="9.75">
      <c r="L1219" s="1"/>
      <c r="M1219" s="1"/>
    </row>
    <row r="1220" spans="12:13" ht="9.75">
      <c r="L1220" s="1"/>
      <c r="M1220" s="1"/>
    </row>
    <row r="1221" spans="12:13" ht="9.75">
      <c r="L1221" s="1"/>
      <c r="M1221" s="1"/>
    </row>
    <row r="1222" spans="12:13" ht="9.75">
      <c r="L1222" s="1"/>
      <c r="M1222" s="1"/>
    </row>
    <row r="1223" spans="12:13" ht="9.75">
      <c r="L1223" s="1"/>
      <c r="M1223" s="1"/>
    </row>
    <row r="1224" spans="12:13" ht="9.75">
      <c r="L1224" s="1"/>
      <c r="M1224" s="1"/>
    </row>
    <row r="1225" spans="12:13" ht="9.75">
      <c r="L1225" s="1"/>
      <c r="M1225" s="1"/>
    </row>
    <row r="1226" spans="12:13" ht="9.75">
      <c r="L1226" s="1"/>
      <c r="M1226" s="1"/>
    </row>
    <row r="1227" spans="12:13" ht="9.75">
      <c r="L1227" s="1"/>
      <c r="M1227" s="1"/>
    </row>
    <row r="1228" spans="12:13" ht="9.75">
      <c r="L1228" s="1"/>
      <c r="M1228" s="1"/>
    </row>
    <row r="1229" spans="12:13" ht="9.75">
      <c r="L1229" s="1"/>
      <c r="M1229" s="1"/>
    </row>
    <row r="1230" spans="12:13" ht="9.75">
      <c r="L1230" s="1"/>
      <c r="M1230" s="1"/>
    </row>
    <row r="1231" spans="12:13" ht="9.75">
      <c r="L1231" s="1"/>
      <c r="M1231" s="1"/>
    </row>
    <row r="1232" spans="12:13" ht="9.75">
      <c r="L1232" s="1"/>
      <c r="M1232" s="1"/>
    </row>
    <row r="1233" spans="12:13" ht="9.75">
      <c r="L1233" s="1"/>
      <c r="M1233" s="1"/>
    </row>
    <row r="1234" spans="12:13" ht="9.75">
      <c r="L1234" s="1"/>
      <c r="M1234" s="1"/>
    </row>
    <row r="1235" spans="12:13" ht="9.75">
      <c r="L1235" s="1"/>
      <c r="M1235" s="1"/>
    </row>
    <row r="1236" spans="12:13" ht="9.75">
      <c r="L1236" s="1"/>
      <c r="M1236" s="1"/>
    </row>
    <row r="1237" spans="12:13" ht="9.75">
      <c r="L1237" s="1"/>
      <c r="M1237" s="1"/>
    </row>
    <row r="1238" spans="12:13" ht="9.75">
      <c r="L1238" s="1"/>
      <c r="M1238" s="1"/>
    </row>
    <row r="1239" spans="12:13" ht="9.75">
      <c r="L1239" s="1"/>
      <c r="M1239" s="1"/>
    </row>
    <row r="1240" spans="12:13" ht="9.75">
      <c r="L1240" s="1"/>
      <c r="M1240" s="1"/>
    </row>
    <row r="1241" spans="12:13" ht="9.75">
      <c r="L1241" s="1"/>
      <c r="M1241" s="1"/>
    </row>
    <row r="1242" spans="12:13" ht="9.75">
      <c r="L1242" s="1"/>
      <c r="M1242" s="1"/>
    </row>
    <row r="1243" spans="12:13" ht="9.75">
      <c r="L1243" s="1"/>
      <c r="M1243" s="1"/>
    </row>
    <row r="1244" spans="12:13" ht="9.75">
      <c r="L1244" s="1"/>
      <c r="M1244" s="1"/>
    </row>
    <row r="1245" spans="12:13" ht="9.75">
      <c r="L1245" s="1"/>
      <c r="M1245" s="1"/>
    </row>
    <row r="1246" spans="12:13" ht="9.75">
      <c r="L1246" s="1"/>
      <c r="M1246" s="1"/>
    </row>
    <row r="1247" spans="12:13" ht="9.75">
      <c r="L1247" s="1"/>
      <c r="M1247" s="1"/>
    </row>
    <row r="1248" spans="12:13" ht="9.75">
      <c r="L1248" s="1"/>
      <c r="M1248" s="1"/>
    </row>
    <row r="1249" spans="12:13" ht="9.75">
      <c r="L1249" s="1"/>
      <c r="M1249" s="1"/>
    </row>
    <row r="1250" spans="12:13" ht="9.75">
      <c r="L1250" s="1"/>
      <c r="M1250" s="1"/>
    </row>
    <row r="1251" spans="12:13" ht="9.75">
      <c r="L1251" s="1"/>
      <c r="M1251" s="1"/>
    </row>
    <row r="1252" spans="12:13" ht="9.75">
      <c r="L1252" s="1"/>
      <c r="M1252" s="1"/>
    </row>
    <row r="1253" spans="12:13" ht="9.75">
      <c r="L1253" s="1"/>
      <c r="M1253" s="1"/>
    </row>
    <row r="1254" spans="12:13" ht="9.75">
      <c r="L1254" s="1"/>
      <c r="M1254" s="1"/>
    </row>
    <row r="1255" spans="12:13" ht="9.75">
      <c r="L1255" s="1"/>
      <c r="M1255" s="1"/>
    </row>
    <row r="1256" spans="12:13" ht="9.75">
      <c r="L1256" s="1"/>
      <c r="M1256" s="1"/>
    </row>
    <row r="1257" spans="12:13" ht="9.75">
      <c r="L1257" s="1"/>
      <c r="M1257" s="1"/>
    </row>
    <row r="1258" spans="12:13" ht="9.75">
      <c r="L1258" s="1"/>
      <c r="M1258" s="1"/>
    </row>
    <row r="1259" spans="12:13" ht="9.75">
      <c r="L1259" s="1"/>
      <c r="M1259" s="1"/>
    </row>
    <row r="1260" spans="12:13" ht="9.75">
      <c r="L1260" s="1"/>
      <c r="M1260" s="1"/>
    </row>
    <row r="1261" spans="12:13" ht="9.75">
      <c r="L1261" s="1"/>
      <c r="M1261" s="1"/>
    </row>
    <row r="1262" spans="12:13" ht="9.75">
      <c r="L1262" s="1"/>
      <c r="M1262" s="1"/>
    </row>
    <row r="1263" spans="12:13" ht="9.75">
      <c r="L1263" s="1"/>
      <c r="M1263" s="1"/>
    </row>
    <row r="1264" spans="12:13" ht="9.75">
      <c r="L1264" s="1"/>
      <c r="M1264" s="1"/>
    </row>
    <row r="1265" spans="12:13" ht="9.75">
      <c r="L1265" s="1"/>
      <c r="M1265" s="1"/>
    </row>
    <row r="1266" spans="12:13" ht="9.75">
      <c r="L1266" s="1"/>
      <c r="M1266" s="1"/>
    </row>
    <row r="1267" spans="12:13" ht="9.75">
      <c r="L1267" s="1"/>
      <c r="M1267" s="1"/>
    </row>
    <row r="1268" spans="12:13" ht="9.75">
      <c r="L1268" s="1"/>
      <c r="M1268" s="1"/>
    </row>
    <row r="1269" spans="12:13" ht="9.75">
      <c r="L1269" s="1"/>
      <c r="M1269" s="1"/>
    </row>
    <row r="1270" spans="12:13" ht="9.75">
      <c r="L1270" s="1"/>
      <c r="M1270" s="1"/>
    </row>
    <row r="1271" spans="12:13" ht="9.75">
      <c r="L1271" s="1"/>
      <c r="M1271" s="1"/>
    </row>
    <row r="1272" spans="12:13" ht="9.75">
      <c r="L1272" s="1"/>
      <c r="M1272" s="1"/>
    </row>
    <row r="1273" spans="12:13" ht="9.75">
      <c r="L1273" s="1"/>
      <c r="M1273" s="1"/>
    </row>
    <row r="1274" spans="12:13" ht="9.75">
      <c r="L1274" s="1"/>
      <c r="M1274" s="1"/>
    </row>
    <row r="1275" spans="12:13" ht="9.75">
      <c r="L1275" s="1"/>
      <c r="M1275" s="1"/>
    </row>
    <row r="1276" spans="12:13" ht="9.75">
      <c r="L1276" s="1"/>
      <c r="M1276" s="1"/>
    </row>
    <row r="1277" spans="12:13" ht="9.75">
      <c r="L1277" s="1"/>
      <c r="M1277" s="1"/>
    </row>
    <row r="1278" spans="12:13" ht="9.75">
      <c r="L1278" s="1"/>
      <c r="M1278" s="1"/>
    </row>
    <row r="1279" spans="12:13" ht="9.75">
      <c r="L1279" s="1"/>
      <c r="M1279" s="1"/>
    </row>
    <row r="1280" spans="12:13" ht="9.75">
      <c r="L1280" s="1"/>
      <c r="M1280" s="1"/>
    </row>
    <row r="1281" spans="12:13" ht="9.75">
      <c r="L1281" s="1"/>
      <c r="M1281" s="1"/>
    </row>
    <row r="1282" spans="12:13" ht="9.75">
      <c r="L1282" s="1"/>
      <c r="M1282" s="1"/>
    </row>
    <row r="1283" spans="12:13" ht="9.75">
      <c r="L1283" s="1"/>
      <c r="M1283" s="1"/>
    </row>
    <row r="1284" spans="12:13" ht="9.75">
      <c r="L1284" s="1"/>
      <c r="M1284" s="1"/>
    </row>
    <row r="1285" spans="12:13" ht="9.75">
      <c r="L1285" s="1"/>
      <c r="M1285" s="1"/>
    </row>
    <row r="1286" spans="12:13" ht="9.75">
      <c r="L1286" s="1"/>
      <c r="M1286" s="1"/>
    </row>
    <row r="1287" spans="12:13" ht="9.75">
      <c r="L1287" s="1"/>
      <c r="M1287" s="1"/>
    </row>
    <row r="1288" spans="12:13" ht="9.75">
      <c r="L1288" s="1"/>
      <c r="M1288" s="1"/>
    </row>
    <row r="1289" spans="12:13" ht="9.75">
      <c r="L1289" s="1"/>
      <c r="M1289" s="1"/>
    </row>
    <row r="1290" spans="12:13" ht="9.75">
      <c r="L1290" s="1"/>
      <c r="M1290" s="1"/>
    </row>
    <row r="1291" spans="12:13" ht="9.75">
      <c r="L1291" s="1"/>
      <c r="M1291" s="1"/>
    </row>
    <row r="1292" spans="12:13" ht="9.75">
      <c r="L1292" s="1"/>
      <c r="M1292" s="1"/>
    </row>
    <row r="1293" spans="12:13" ht="9.75">
      <c r="L1293" s="1"/>
      <c r="M1293" s="1"/>
    </row>
    <row r="1294" spans="12:13" ht="9.75">
      <c r="L1294" s="1"/>
      <c r="M1294" s="1"/>
    </row>
    <row r="1295" spans="12:13" ht="9.75">
      <c r="L1295" s="1"/>
      <c r="M1295" s="1"/>
    </row>
    <row r="1296" spans="12:13" ht="9.75">
      <c r="L1296" s="1"/>
      <c r="M1296" s="1"/>
    </row>
    <row r="1297" spans="12:13" ht="9.75">
      <c r="L1297" s="1"/>
      <c r="M1297" s="1"/>
    </row>
    <row r="1298" spans="12:13" ht="9.75">
      <c r="L1298" s="1"/>
      <c r="M1298" s="1"/>
    </row>
    <row r="1299" spans="12:13" ht="9.75">
      <c r="L1299" s="1"/>
      <c r="M1299" s="1"/>
    </row>
    <row r="1300" spans="12:13" ht="9.75">
      <c r="L1300" s="1"/>
      <c r="M1300" s="1"/>
    </row>
    <row r="1301" spans="12:13" ht="9.75">
      <c r="L1301" s="1"/>
      <c r="M1301" s="1"/>
    </row>
    <row r="1302" spans="12:13" ht="9.75">
      <c r="L1302" s="1"/>
      <c r="M1302" s="1"/>
    </row>
    <row r="1303" spans="12:13" ht="9.75">
      <c r="L1303" s="1"/>
      <c r="M1303" s="1"/>
    </row>
    <row r="1304" spans="12:13" ht="9.75">
      <c r="L1304" s="1"/>
      <c r="M1304" s="1"/>
    </row>
    <row r="1305" spans="12:13" ht="9.75">
      <c r="L1305" s="1"/>
      <c r="M1305" s="1"/>
    </row>
    <row r="1306" spans="12:13" ht="9.75">
      <c r="L1306" s="1"/>
      <c r="M1306" s="1"/>
    </row>
    <row r="1307" spans="12:13" ht="9.75">
      <c r="L1307" s="1"/>
      <c r="M1307" s="1"/>
    </row>
    <row r="1308" spans="12:13" ht="9.75">
      <c r="L1308" s="1"/>
      <c r="M1308" s="1"/>
    </row>
    <row r="1309" spans="12:13" ht="9.75">
      <c r="L1309" s="1"/>
      <c r="M1309" s="1"/>
    </row>
    <row r="1310" spans="12:13" ht="9.75">
      <c r="L1310" s="1"/>
      <c r="M1310" s="1"/>
    </row>
    <row r="1311" spans="12:13" ht="9.75">
      <c r="L1311" s="1"/>
      <c r="M1311" s="1"/>
    </row>
    <row r="1312" spans="12:13" ht="9.75">
      <c r="L1312" s="1"/>
      <c r="M1312" s="1"/>
    </row>
    <row r="1313" spans="12:13" ht="9.75">
      <c r="L1313" s="1"/>
      <c r="M1313" s="1"/>
    </row>
    <row r="1314" spans="12:13" ht="9.75">
      <c r="L1314" s="1"/>
      <c r="M1314" s="1"/>
    </row>
    <row r="1315" spans="12:13" ht="9.75">
      <c r="L1315" s="1"/>
      <c r="M1315" s="1"/>
    </row>
    <row r="1316" spans="12:13" ht="9.75">
      <c r="L1316" s="1"/>
      <c r="M1316" s="1"/>
    </row>
    <row r="1317" spans="12:13" ht="9.75">
      <c r="L1317" s="1"/>
      <c r="M1317" s="1"/>
    </row>
    <row r="1318" spans="12:13" ht="9.75">
      <c r="L1318" s="1"/>
      <c r="M1318" s="1"/>
    </row>
    <row r="1319" spans="12:13" ht="9.75">
      <c r="L1319" s="1"/>
      <c r="M1319" s="1"/>
    </row>
    <row r="1320" spans="12:13" ht="9.75">
      <c r="L1320" s="1"/>
      <c r="M1320" s="1"/>
    </row>
    <row r="1321" spans="12:13" ht="9.75">
      <c r="L1321" s="1"/>
      <c r="M1321" s="1"/>
    </row>
    <row r="1322" spans="12:13" ht="9.75">
      <c r="L1322" s="1"/>
      <c r="M1322" s="1"/>
    </row>
    <row r="1323" spans="12:13" ht="9.75">
      <c r="L1323" s="1"/>
      <c r="M1323" s="1"/>
    </row>
    <row r="1324" spans="12:13" ht="9.75">
      <c r="L1324" s="1"/>
      <c r="M1324" s="1"/>
    </row>
    <row r="1325" spans="12:13" ht="9.75">
      <c r="L1325" s="1"/>
      <c r="M1325" s="1"/>
    </row>
    <row r="1326" spans="12:13" ht="9.75">
      <c r="L1326" s="1"/>
      <c r="M1326" s="1"/>
    </row>
    <row r="1327" spans="12:13" ht="9.75">
      <c r="L1327" s="1"/>
      <c r="M1327" s="1"/>
    </row>
    <row r="1328" spans="12:13" ht="9.75">
      <c r="L1328" s="1"/>
      <c r="M1328" s="1"/>
    </row>
    <row r="1329" spans="12:13" ht="9.75">
      <c r="L1329" s="1"/>
      <c r="M1329" s="1"/>
    </row>
    <row r="1330" spans="12:13" ht="9.75">
      <c r="L1330" s="1"/>
      <c r="M1330" s="1"/>
    </row>
    <row r="1331" spans="12:13" ht="9.75">
      <c r="L1331" s="1"/>
      <c r="M1331" s="1"/>
    </row>
    <row r="1332" spans="12:13" ht="9.75">
      <c r="L1332" s="1"/>
      <c r="M1332" s="1"/>
    </row>
    <row r="1333" spans="12:13" ht="9.75">
      <c r="L1333" s="1"/>
      <c r="M1333" s="1"/>
    </row>
    <row r="1334" spans="12:13" ht="9.75">
      <c r="L1334" s="1"/>
      <c r="M1334" s="1"/>
    </row>
    <row r="1335" spans="12:13" ht="9.75">
      <c r="L1335" s="1"/>
      <c r="M1335" s="1"/>
    </row>
    <row r="1336" spans="12:13" ht="9.75">
      <c r="L1336" s="1"/>
      <c r="M1336" s="1"/>
    </row>
    <row r="1337" spans="12:13" ht="9.75">
      <c r="L1337" s="1"/>
      <c r="M1337" s="1"/>
    </row>
    <row r="1338" spans="12:13" ht="9.75">
      <c r="L1338" s="1"/>
      <c r="M1338" s="1"/>
    </row>
    <row r="1339" spans="12:13" ht="9.75">
      <c r="L1339" s="1"/>
      <c r="M1339" s="1"/>
    </row>
    <row r="1340" spans="12:13" ht="9.75">
      <c r="L1340" s="1"/>
      <c r="M1340" s="1"/>
    </row>
    <row r="1341" spans="12:13" ht="9.75">
      <c r="L1341" s="1"/>
      <c r="M1341" s="1"/>
    </row>
    <row r="1342" spans="12:13" ht="9.75">
      <c r="L1342" s="1"/>
      <c r="M1342" s="1"/>
    </row>
    <row r="1343" spans="12:13" ht="9.75">
      <c r="L1343" s="1"/>
      <c r="M1343" s="1"/>
    </row>
    <row r="1344" spans="12:13" ht="9.75">
      <c r="L1344" s="1"/>
      <c r="M1344" s="1"/>
    </row>
    <row r="1345" spans="12:13" ht="9.75">
      <c r="L1345" s="1"/>
      <c r="M1345" s="1"/>
    </row>
    <row r="1346" spans="12:13" ht="9.75">
      <c r="L1346" s="1"/>
      <c r="M1346" s="1"/>
    </row>
    <row r="1347" spans="12:13" ht="9.75">
      <c r="L1347" s="1"/>
      <c r="M1347" s="1"/>
    </row>
    <row r="1348" spans="12:13" ht="9.75">
      <c r="L1348" s="1"/>
      <c r="M1348" s="1"/>
    </row>
    <row r="1349" spans="12:13" ht="9.75">
      <c r="L1349" s="1"/>
      <c r="M1349" s="1"/>
    </row>
    <row r="1350" spans="12:13" ht="9.75">
      <c r="L1350" s="1"/>
      <c r="M1350" s="1"/>
    </row>
    <row r="1351" spans="12:13" ht="9.75">
      <c r="L1351" s="1"/>
      <c r="M1351" s="1"/>
    </row>
    <row r="1352" spans="12:13" ht="9.75">
      <c r="L1352" s="1"/>
      <c r="M1352" s="1"/>
    </row>
    <row r="1353" spans="12:13" ht="9.75">
      <c r="L1353" s="1"/>
      <c r="M1353" s="1"/>
    </row>
    <row r="1354" spans="12:13" ht="9.75">
      <c r="L1354" s="1"/>
      <c r="M1354" s="1"/>
    </row>
    <row r="1355" spans="12:13" ht="9.75">
      <c r="L1355" s="1"/>
      <c r="M1355" s="1"/>
    </row>
    <row r="1356" spans="12:13" ht="9.75">
      <c r="L1356" s="1"/>
      <c r="M1356" s="1"/>
    </row>
    <row r="1357" spans="12:13" ht="9.75">
      <c r="L1357" s="1"/>
      <c r="M1357" s="1"/>
    </row>
    <row r="1358" spans="12:13" ht="9.75">
      <c r="L1358" s="1"/>
      <c r="M1358" s="1"/>
    </row>
    <row r="1359" spans="12:13" ht="9.75">
      <c r="L1359" s="1"/>
      <c r="M1359" s="1"/>
    </row>
    <row r="1360" spans="12:13" ht="9.75">
      <c r="L1360" s="1"/>
      <c r="M1360" s="1"/>
    </row>
    <row r="1361" spans="12:13" ht="9.75">
      <c r="L1361" s="1"/>
      <c r="M1361" s="1"/>
    </row>
    <row r="1362" spans="12:13" ht="9.75">
      <c r="L1362" s="1"/>
      <c r="M1362" s="1"/>
    </row>
    <row r="1363" spans="12:13" ht="9.75">
      <c r="L1363" s="1"/>
      <c r="M1363" s="1"/>
    </row>
    <row r="1364" spans="12:13" ht="9.75">
      <c r="L1364" s="1"/>
      <c r="M1364" s="1"/>
    </row>
    <row r="1365" spans="12:13" ht="9.75">
      <c r="L1365" s="1"/>
      <c r="M1365" s="1"/>
    </row>
    <row r="1366" spans="12:13" ht="9.75">
      <c r="L1366" s="1"/>
      <c r="M1366" s="1"/>
    </row>
    <row r="1367" spans="12:13" ht="9.75">
      <c r="L1367" s="1"/>
      <c r="M1367" s="1"/>
    </row>
    <row r="1368" spans="12:13" ht="9.75">
      <c r="L1368" s="1"/>
      <c r="M1368" s="1"/>
    </row>
    <row r="1369" spans="12:13" ht="9.75">
      <c r="L1369" s="1"/>
      <c r="M1369" s="1"/>
    </row>
    <row r="1370" spans="12:13" ht="9.75">
      <c r="L1370" s="1"/>
      <c r="M1370" s="1"/>
    </row>
    <row r="1371" spans="12:13" ht="9.75">
      <c r="L1371" s="1"/>
      <c r="M1371" s="1"/>
    </row>
    <row r="1372" spans="12:13" ht="9.75">
      <c r="L1372" s="1"/>
      <c r="M1372" s="1"/>
    </row>
    <row r="1373" spans="12:13" ht="9.75">
      <c r="L1373" s="1"/>
      <c r="M1373" s="1"/>
    </row>
    <row r="1374" spans="12:13" ht="9.75">
      <c r="L1374" s="1"/>
      <c r="M1374" s="1"/>
    </row>
    <row r="1375" spans="12:13" ht="9.75">
      <c r="L1375" s="1"/>
      <c r="M1375" s="1"/>
    </row>
    <row r="1376" spans="12:13" ht="9.75">
      <c r="L1376" s="1"/>
      <c r="M1376" s="1"/>
    </row>
    <row r="1377" spans="12:13" ht="9.75">
      <c r="L1377" s="1"/>
      <c r="M1377" s="1"/>
    </row>
    <row r="1378" spans="12:13" ht="9.75">
      <c r="L1378" s="1"/>
      <c r="M1378" s="1"/>
    </row>
    <row r="1379" spans="12:13" ht="9.75">
      <c r="L1379" s="1"/>
      <c r="M1379" s="1"/>
    </row>
    <row r="1380" spans="12:13" ht="9.75">
      <c r="L1380" s="1"/>
      <c r="M1380" s="1"/>
    </row>
    <row r="1381" spans="12:13" ht="9.75">
      <c r="L1381" s="1"/>
      <c r="M1381" s="1"/>
    </row>
    <row r="1382" spans="12:13" ht="9.75">
      <c r="L1382" s="1"/>
      <c r="M1382" s="1"/>
    </row>
    <row r="1383" spans="12:13" ht="9.75">
      <c r="L1383" s="1"/>
      <c r="M1383" s="1"/>
    </row>
    <row r="1384" spans="12:13" ht="9.75">
      <c r="L1384" s="1"/>
      <c r="M1384" s="1"/>
    </row>
    <row r="1385" spans="12:13" ht="9.75">
      <c r="L1385" s="1"/>
      <c r="M1385" s="1"/>
    </row>
    <row r="1386" spans="12:13" ht="9.75">
      <c r="L1386" s="1"/>
      <c r="M1386" s="1"/>
    </row>
    <row r="1387" spans="12:13" ht="9.75">
      <c r="L1387" s="1"/>
      <c r="M1387" s="1"/>
    </row>
    <row r="1388" spans="12:13" ht="9.75">
      <c r="L1388" s="1"/>
      <c r="M1388" s="1"/>
    </row>
    <row r="1389" spans="12:13" ht="9.75">
      <c r="L1389" s="1"/>
      <c r="M1389" s="1"/>
    </row>
    <row r="1390" spans="12:13" ht="9.75">
      <c r="L1390" s="1"/>
      <c r="M1390" s="1"/>
    </row>
    <row r="1391" spans="12:13" ht="9.75">
      <c r="L1391" s="1"/>
      <c r="M1391" s="1"/>
    </row>
    <row r="1392" spans="12:13" ht="9.75">
      <c r="L1392" s="1"/>
      <c r="M1392" s="1"/>
    </row>
    <row r="1393" spans="12:13" ht="9.75">
      <c r="L1393" s="1"/>
      <c r="M1393" s="1"/>
    </row>
    <row r="1394" spans="12:13" ht="9.75">
      <c r="L1394" s="1"/>
      <c r="M1394" s="1"/>
    </row>
    <row r="1395" spans="12:13" ht="9.75">
      <c r="L1395" s="1"/>
      <c r="M1395" s="1"/>
    </row>
    <row r="1396" spans="12:13" ht="9.75">
      <c r="L1396" s="1"/>
      <c r="M1396" s="1"/>
    </row>
    <row r="1397" spans="12:13" ht="9.75">
      <c r="L1397" s="1"/>
      <c r="M1397" s="1"/>
    </row>
    <row r="1398" spans="12:13" ht="9.75">
      <c r="L1398" s="1"/>
      <c r="M1398" s="1"/>
    </row>
    <row r="1399" spans="12:13" ht="9.75">
      <c r="L1399" s="1"/>
      <c r="M1399" s="1"/>
    </row>
    <row r="1400" spans="12:13" ht="9.75">
      <c r="L1400" s="1"/>
      <c r="M1400" s="1"/>
    </row>
    <row r="1401" spans="12:13" ht="9.75">
      <c r="L1401" s="1"/>
      <c r="M1401" s="1"/>
    </row>
    <row r="1402" spans="12:13" ht="9.75">
      <c r="L1402" s="1"/>
      <c r="M1402" s="1"/>
    </row>
    <row r="1403" spans="12:13" ht="9.75">
      <c r="L1403" s="1"/>
      <c r="M1403" s="1"/>
    </row>
    <row r="1404" spans="12:13" ht="9.75">
      <c r="L1404" s="1"/>
      <c r="M1404" s="1"/>
    </row>
    <row r="1405" spans="12:13" ht="9.75">
      <c r="L1405" s="1"/>
      <c r="M1405" s="1"/>
    </row>
    <row r="1406" spans="12:13" ht="9.75">
      <c r="L1406" s="1"/>
      <c r="M1406" s="1"/>
    </row>
    <row r="1407" spans="12:13" ht="9.75">
      <c r="L1407" s="1"/>
      <c r="M1407" s="1"/>
    </row>
    <row r="1408" spans="12:13" ht="9.75">
      <c r="L1408" s="1"/>
      <c r="M1408" s="1"/>
    </row>
    <row r="1409" spans="12:13" ht="9.75">
      <c r="L1409" s="1"/>
      <c r="M1409" s="1"/>
    </row>
    <row r="1410" spans="12:13" ht="9.75">
      <c r="L1410" s="1"/>
      <c r="M1410" s="1"/>
    </row>
    <row r="1411" spans="12:13" ht="9.75">
      <c r="L1411" s="1"/>
      <c r="M1411" s="1"/>
    </row>
    <row r="1412" spans="12:13" ht="9.75">
      <c r="L1412" s="1"/>
      <c r="M1412" s="1"/>
    </row>
    <row r="1413" spans="12:13" ht="9.75">
      <c r="L1413" s="1"/>
      <c r="M1413" s="1"/>
    </row>
    <row r="1414" spans="12:13" ht="9.75">
      <c r="L1414" s="1"/>
      <c r="M1414" s="1"/>
    </row>
    <row r="1415" spans="12:13" ht="9.75">
      <c r="L1415" s="1"/>
      <c r="M1415" s="1"/>
    </row>
    <row r="1416" spans="12:13" ht="9.75">
      <c r="L1416" s="1"/>
      <c r="M1416" s="1"/>
    </row>
    <row r="1417" spans="12:13" ht="9.75">
      <c r="L1417" s="1"/>
      <c r="M1417" s="1"/>
    </row>
    <row r="1418" spans="12:13" ht="9.75">
      <c r="L1418" s="1"/>
      <c r="M1418" s="1"/>
    </row>
    <row r="1419" spans="12:13" ht="9.75">
      <c r="L1419" s="1"/>
      <c r="M1419" s="1"/>
    </row>
    <row r="1420" spans="12:13" ht="9.75">
      <c r="L1420" s="1"/>
      <c r="M1420" s="1"/>
    </row>
    <row r="1421" spans="12:13" ht="9.75">
      <c r="L1421" s="1"/>
      <c r="M1421" s="1"/>
    </row>
    <row r="1422" spans="12:13" ht="9.75">
      <c r="L1422" s="1"/>
      <c r="M1422" s="1"/>
    </row>
    <row r="1423" spans="12:13" ht="9.75">
      <c r="L1423" s="1"/>
      <c r="M1423" s="1"/>
    </row>
    <row r="1424" spans="12:13" ht="9.75">
      <c r="L1424" s="1"/>
      <c r="M1424" s="1"/>
    </row>
    <row r="1425" spans="12:13" ht="9.75">
      <c r="L1425" s="1"/>
      <c r="M1425" s="1"/>
    </row>
    <row r="1426" spans="12:13" ht="9.75">
      <c r="L1426" s="1"/>
      <c r="M1426" s="1"/>
    </row>
    <row r="1427" spans="12:13" ht="9.75">
      <c r="L1427" s="1"/>
      <c r="M1427" s="1"/>
    </row>
    <row r="1428" spans="12:13" ht="9.75">
      <c r="L1428" s="1"/>
      <c r="M1428" s="1"/>
    </row>
    <row r="1429" spans="12:13" ht="9.75">
      <c r="L1429" s="1"/>
      <c r="M1429" s="1"/>
    </row>
    <row r="1430" spans="12:13" ht="9.75">
      <c r="L1430" s="1"/>
      <c r="M1430" s="1"/>
    </row>
    <row r="1431" spans="12:13" ht="9.75">
      <c r="L1431" s="1"/>
      <c r="M1431" s="1"/>
    </row>
    <row r="1432" spans="12:13" ht="9.75">
      <c r="L1432" s="1"/>
      <c r="M1432" s="1"/>
    </row>
    <row r="1433" spans="12:13" ht="9.75">
      <c r="L1433" s="1"/>
      <c r="M1433" s="1"/>
    </row>
    <row r="1434" spans="12:13" ht="9.75">
      <c r="L1434" s="1"/>
      <c r="M1434" s="1"/>
    </row>
    <row r="1435" spans="12:13" ht="9.75">
      <c r="L1435" s="1"/>
      <c r="M1435" s="1"/>
    </row>
    <row r="1436" spans="12:13" ht="9.75">
      <c r="L1436" s="1"/>
      <c r="M1436" s="1"/>
    </row>
    <row r="1437" spans="12:13" ht="9.75">
      <c r="L1437" s="1"/>
      <c r="M1437" s="1"/>
    </row>
    <row r="1438" spans="12:13" ht="9.75">
      <c r="L1438" s="1"/>
      <c r="M1438" s="1"/>
    </row>
    <row r="1439" spans="12:13" ht="9.75">
      <c r="L1439" s="1"/>
      <c r="M1439" s="1"/>
    </row>
    <row r="1440" spans="12:13" ht="9.75">
      <c r="L1440" s="1"/>
      <c r="M1440" s="1"/>
    </row>
    <row r="1441" spans="12:13" ht="9.75">
      <c r="L1441" s="1"/>
      <c r="M1441" s="1"/>
    </row>
    <row r="1442" spans="12:13" ht="9.75">
      <c r="L1442" s="1"/>
      <c r="M1442" s="1"/>
    </row>
    <row r="1443" spans="12:13" ht="9.75">
      <c r="L1443" s="1"/>
      <c r="M1443" s="1"/>
    </row>
    <row r="1444" spans="12:13" ht="9.75">
      <c r="L1444" s="1"/>
      <c r="M1444" s="1"/>
    </row>
    <row r="1445" spans="12:13" ht="9.75">
      <c r="L1445" s="1"/>
      <c r="M1445" s="1"/>
    </row>
    <row r="1446" spans="12:13" ht="9.75">
      <c r="L1446" s="1"/>
      <c r="M1446" s="1"/>
    </row>
    <row r="1447" spans="12:13" ht="9.75">
      <c r="L1447" s="1"/>
      <c r="M1447" s="1"/>
    </row>
    <row r="1448" spans="12:13" ht="9.75">
      <c r="L1448" s="1"/>
      <c r="M1448" s="1"/>
    </row>
    <row r="1449" spans="12:13" ht="9.75">
      <c r="L1449" s="1"/>
      <c r="M1449" s="1"/>
    </row>
    <row r="1450" spans="12:13" ht="9.75">
      <c r="L1450" s="1"/>
      <c r="M1450" s="1"/>
    </row>
    <row r="1451" spans="12:13" ht="9.75">
      <c r="L1451" s="1"/>
      <c r="M1451" s="1"/>
    </row>
    <row r="1452" spans="12:13" ht="9.75">
      <c r="L1452" s="1"/>
      <c r="M1452" s="1"/>
    </row>
    <row r="1453" spans="12:13" ht="9.75">
      <c r="L1453" s="1"/>
      <c r="M1453" s="1"/>
    </row>
    <row r="1454" spans="12:13" ht="9.75">
      <c r="L1454" s="1"/>
      <c r="M1454" s="1"/>
    </row>
    <row r="1455" spans="12:13" ht="9.75">
      <c r="L1455" s="1"/>
      <c r="M1455" s="1"/>
    </row>
    <row r="1456" spans="12:13" ht="9.75">
      <c r="L1456" s="1"/>
      <c r="M1456" s="1"/>
    </row>
    <row r="1457" spans="12:13" ht="9.75">
      <c r="L1457" s="1"/>
      <c r="M1457" s="1"/>
    </row>
    <row r="1458" spans="12:13" ht="9.75">
      <c r="L1458" s="1"/>
      <c r="M1458" s="1"/>
    </row>
    <row r="1459" spans="12:13" ht="9.75">
      <c r="L1459" s="1"/>
      <c r="M1459" s="1"/>
    </row>
    <row r="1460" spans="12:13" ht="9.75">
      <c r="L1460" s="1"/>
      <c r="M1460" s="1"/>
    </row>
    <row r="1461" spans="12:13" ht="9.75">
      <c r="L1461" s="1"/>
      <c r="M1461" s="1"/>
    </row>
    <row r="1462" spans="12:13" ht="9.75">
      <c r="L1462" s="1"/>
      <c r="M1462" s="1"/>
    </row>
    <row r="1463" spans="12:13" ht="9.75">
      <c r="L1463" s="1"/>
      <c r="M1463" s="1"/>
    </row>
    <row r="1464" spans="12:13" ht="9.75">
      <c r="L1464" s="1"/>
      <c r="M1464" s="1"/>
    </row>
    <row r="1465" spans="12:13" ht="9.75">
      <c r="L1465" s="1"/>
      <c r="M1465" s="1"/>
    </row>
    <row r="1466" spans="12:13" ht="9.75">
      <c r="L1466" s="1"/>
      <c r="M1466" s="1"/>
    </row>
    <row r="1467" spans="12:13" ht="9.75">
      <c r="L1467" s="1"/>
      <c r="M1467" s="1"/>
    </row>
    <row r="1468" spans="12:13" ht="9.75">
      <c r="L1468" s="1"/>
      <c r="M1468" s="1"/>
    </row>
    <row r="1469" spans="12:13" ht="9.75">
      <c r="L1469" s="1"/>
      <c r="M1469" s="1"/>
    </row>
    <row r="1470" spans="12:13" ht="9.75">
      <c r="L1470" s="1"/>
      <c r="M1470" s="1"/>
    </row>
    <row r="1471" spans="12:13" ht="9.75">
      <c r="L1471" s="1"/>
      <c r="M1471" s="1"/>
    </row>
    <row r="1472" spans="12:13" ht="9.75">
      <c r="L1472" s="1"/>
      <c r="M1472" s="1"/>
    </row>
    <row r="1473" spans="12:13" ht="9.75">
      <c r="L1473" s="1"/>
      <c r="M1473" s="1"/>
    </row>
    <row r="1474" spans="12:13" ht="9.75">
      <c r="L1474" s="1"/>
      <c r="M1474" s="1"/>
    </row>
    <row r="1475" spans="12:13" ht="9.75">
      <c r="L1475" s="1"/>
      <c r="M1475" s="1"/>
    </row>
    <row r="1476" spans="12:13" ht="9.75">
      <c r="L1476" s="1"/>
      <c r="M1476" s="1"/>
    </row>
    <row r="1477" spans="12:13" ht="9.75">
      <c r="L1477" s="1"/>
      <c r="M1477" s="1"/>
    </row>
    <row r="1478" spans="12:13" ht="9.75">
      <c r="L1478" s="1"/>
      <c r="M1478" s="1"/>
    </row>
    <row r="1479" spans="12:13" ht="9.75">
      <c r="L1479" s="1"/>
      <c r="M1479" s="1"/>
    </row>
    <row r="1480" spans="12:13" ht="9.75">
      <c r="L1480" s="1"/>
      <c r="M1480" s="1"/>
    </row>
    <row r="1481" spans="12:13" ht="9.75">
      <c r="L1481" s="1"/>
      <c r="M1481" s="1"/>
    </row>
    <row r="1482" spans="12:13" ht="9.75">
      <c r="L1482" s="1"/>
      <c r="M1482" s="1"/>
    </row>
    <row r="1483" spans="12:13" ht="9.75">
      <c r="L1483" s="1"/>
      <c r="M1483" s="1"/>
    </row>
    <row r="1484" spans="12:13" ht="9.75">
      <c r="L1484" s="1"/>
      <c r="M1484" s="1"/>
    </row>
    <row r="1485" spans="12:13" ht="9.75">
      <c r="L1485" s="1"/>
      <c r="M1485" s="1"/>
    </row>
    <row r="1486" spans="12:13" ht="9.75">
      <c r="L1486" s="1"/>
      <c r="M1486" s="1"/>
    </row>
    <row r="1487" spans="12:13" ht="9.75">
      <c r="L1487" s="1"/>
      <c r="M1487" s="1"/>
    </row>
    <row r="1488" spans="12:13" ht="9.75">
      <c r="L1488" s="1"/>
      <c r="M1488" s="1"/>
    </row>
    <row r="1489" spans="12:13" ht="9.75">
      <c r="L1489" s="1"/>
      <c r="M1489" s="1"/>
    </row>
    <row r="1490" spans="12:13" ht="9.75">
      <c r="L1490" s="1"/>
      <c r="M1490" s="1"/>
    </row>
    <row r="1491" spans="12:13" ht="9.75">
      <c r="L1491" s="1"/>
      <c r="M1491" s="1"/>
    </row>
    <row r="1492" spans="12:13" ht="9.75">
      <c r="L1492" s="1"/>
      <c r="M1492" s="1"/>
    </row>
    <row r="1493" spans="12:13" ht="9.75">
      <c r="L1493" s="1"/>
      <c r="M1493" s="1"/>
    </row>
    <row r="1494" spans="12:13" ht="9.75">
      <c r="L1494" s="1"/>
      <c r="M1494" s="1"/>
    </row>
    <row r="1495" spans="12:13" ht="9.75">
      <c r="L1495" s="1"/>
      <c r="M1495" s="1"/>
    </row>
    <row r="1496" spans="12:13" ht="9.75">
      <c r="L1496" s="1"/>
      <c r="M1496" s="1"/>
    </row>
    <row r="1497" spans="12:13" ht="9.75">
      <c r="L1497" s="1"/>
      <c r="M1497" s="1"/>
    </row>
    <row r="1498" spans="12:13" ht="9.75">
      <c r="L1498" s="1"/>
      <c r="M1498" s="1"/>
    </row>
    <row r="1499" spans="12:13" ht="9.75">
      <c r="L1499" s="1"/>
      <c r="M1499" s="1"/>
    </row>
    <row r="1500" spans="12:13" ht="9.75">
      <c r="L1500" s="1"/>
      <c r="M1500" s="1"/>
    </row>
    <row r="1501" spans="12:13" ht="9.75">
      <c r="L1501" s="1"/>
      <c r="M1501" s="1"/>
    </row>
    <row r="1502" spans="12:13" ht="9.75">
      <c r="L1502" s="1"/>
      <c r="M1502" s="1"/>
    </row>
    <row r="1503" spans="12:13" ht="9.75">
      <c r="L1503" s="1"/>
      <c r="M1503" s="1"/>
    </row>
    <row r="1504" spans="12:13" ht="9.75">
      <c r="L1504" s="1"/>
      <c r="M1504" s="1"/>
    </row>
    <row r="1505" spans="12:13" ht="9.75">
      <c r="L1505" s="1"/>
      <c r="M1505" s="1"/>
    </row>
    <row r="1506" spans="12:13" ht="9.75">
      <c r="L1506" s="1"/>
      <c r="M1506" s="1"/>
    </row>
    <row r="1507" spans="12:13" ht="9.75">
      <c r="L1507" s="1"/>
      <c r="M1507" s="1"/>
    </row>
    <row r="1508" spans="12:13" ht="9.75">
      <c r="L1508" s="1"/>
      <c r="M1508" s="1"/>
    </row>
    <row r="1509" spans="12:13" ht="9.75">
      <c r="L1509" s="1"/>
      <c r="M1509" s="1"/>
    </row>
    <row r="1510" spans="12:13" ht="9.75">
      <c r="L1510" s="1"/>
      <c r="M1510" s="1"/>
    </row>
    <row r="1511" spans="12:13" ht="9.75">
      <c r="L1511" s="1"/>
      <c r="M1511" s="1"/>
    </row>
    <row r="1512" spans="12:13" ht="9.75">
      <c r="L1512" s="1"/>
      <c r="M1512" s="1"/>
    </row>
    <row r="1513" spans="12:13" ht="9.75">
      <c r="L1513" s="1"/>
      <c r="M1513" s="1"/>
    </row>
    <row r="1514" spans="12:13" ht="9.75">
      <c r="L1514" s="1"/>
      <c r="M1514" s="1"/>
    </row>
    <row r="1515" spans="12:13" ht="9.75">
      <c r="L1515" s="1"/>
      <c r="M1515" s="1"/>
    </row>
    <row r="1516" spans="12:13" ht="9.75">
      <c r="L1516" s="1"/>
      <c r="M1516" s="1"/>
    </row>
    <row r="1517" spans="12:13" ht="9.75">
      <c r="L1517" s="1"/>
      <c r="M1517" s="1"/>
    </row>
    <row r="1518" spans="12:13" ht="9.75">
      <c r="L1518" s="1"/>
      <c r="M1518" s="1"/>
    </row>
    <row r="1519" spans="12:13" ht="9.75">
      <c r="L1519" s="1"/>
      <c r="M1519" s="1"/>
    </row>
    <row r="1520" spans="12:13" ht="9.75">
      <c r="L1520" s="1"/>
      <c r="M1520" s="1"/>
    </row>
    <row r="1521" spans="12:13" ht="9.75">
      <c r="L1521" s="1"/>
      <c r="M1521" s="1"/>
    </row>
    <row r="1522" spans="12:13" ht="9.75">
      <c r="L1522" s="1"/>
      <c r="M1522" s="1"/>
    </row>
    <row r="1523" spans="12:13" ht="9.75">
      <c r="L1523" s="1"/>
      <c r="M1523" s="1"/>
    </row>
    <row r="1524" spans="12:13" ht="9.75">
      <c r="L1524" s="1"/>
      <c r="M1524" s="1"/>
    </row>
    <row r="1525" spans="12:13" ht="9.75">
      <c r="L1525" s="1"/>
      <c r="M1525" s="1"/>
    </row>
    <row r="1526" spans="12:13" ht="9.75">
      <c r="L1526" s="1"/>
      <c r="M1526" s="1"/>
    </row>
    <row r="1527" spans="12:13" ht="9.75">
      <c r="L1527" s="1"/>
      <c r="M1527" s="1"/>
    </row>
    <row r="1528" spans="12:13" ht="9.75">
      <c r="L1528" s="1"/>
      <c r="M1528" s="1"/>
    </row>
    <row r="1529" spans="12:13" ht="9.75">
      <c r="L1529" s="1"/>
      <c r="M1529" s="1"/>
    </row>
    <row r="1530" spans="12:13" ht="9.75">
      <c r="L1530" s="1"/>
      <c r="M1530" s="1"/>
    </row>
    <row r="1531" spans="12:13" ht="9.75">
      <c r="L1531" s="1"/>
      <c r="M1531" s="1"/>
    </row>
    <row r="1532" spans="12:13" ht="9.75">
      <c r="L1532" s="1"/>
      <c r="M1532" s="1"/>
    </row>
    <row r="1533" spans="12:13" ht="9.75">
      <c r="L1533" s="1"/>
      <c r="M1533" s="1"/>
    </row>
    <row r="1534" spans="12:13" ht="9.75">
      <c r="L1534" s="1"/>
      <c r="M1534" s="1"/>
    </row>
    <row r="1535" spans="12:13" ht="9.75">
      <c r="L1535" s="1"/>
      <c r="M1535" s="1"/>
    </row>
    <row r="1536" spans="12:13" ht="9.75">
      <c r="L1536" s="1"/>
      <c r="M1536" s="1"/>
    </row>
    <row r="1537" spans="12:13" ht="9.75">
      <c r="L1537" s="1"/>
      <c r="M1537" s="1"/>
    </row>
    <row r="1538" spans="12:13" ht="9.75">
      <c r="L1538" s="1"/>
      <c r="M1538" s="1"/>
    </row>
    <row r="1539" spans="12:13" ht="9.75">
      <c r="L1539" s="1"/>
      <c r="M1539" s="1"/>
    </row>
    <row r="1540" spans="12:13" ht="9.75">
      <c r="L1540" s="1"/>
      <c r="M1540" s="1"/>
    </row>
    <row r="1541" spans="12:13" ht="9.75">
      <c r="L1541" s="1"/>
      <c r="M1541" s="1"/>
    </row>
    <row r="1542" spans="12:13" ht="9.75">
      <c r="L1542" s="1"/>
      <c r="M1542" s="1"/>
    </row>
    <row r="1543" spans="12:13" ht="9.75">
      <c r="L1543" s="1"/>
      <c r="M1543" s="1"/>
    </row>
    <row r="1544" spans="12:13" ht="9.75">
      <c r="L1544" s="1"/>
      <c r="M1544" s="1"/>
    </row>
    <row r="1545" spans="12:13" ht="9.75">
      <c r="L1545" s="1"/>
      <c r="M1545" s="1"/>
    </row>
    <row r="1546" spans="12:13" ht="9.75">
      <c r="L1546" s="1"/>
      <c r="M1546" s="1"/>
    </row>
    <row r="1547" spans="12:13" ht="9.75">
      <c r="L1547" s="1"/>
      <c r="M1547" s="1"/>
    </row>
    <row r="1548" spans="12:13" ht="9.75">
      <c r="L1548" s="1"/>
      <c r="M1548" s="1"/>
    </row>
    <row r="1549" spans="12:13" ht="9.75">
      <c r="L1549" s="1"/>
      <c r="M1549" s="1"/>
    </row>
    <row r="1550" spans="12:13" ht="9.75">
      <c r="L1550" s="1"/>
      <c r="M1550" s="1"/>
    </row>
    <row r="1551" spans="12:13" ht="9.75">
      <c r="L1551" s="1"/>
      <c r="M1551" s="1"/>
    </row>
    <row r="1552" spans="12:13" ht="9.75">
      <c r="L1552" s="1"/>
      <c r="M1552" s="1"/>
    </row>
    <row r="1553" spans="12:13" ht="9.75">
      <c r="L1553" s="1"/>
      <c r="M1553" s="1"/>
    </row>
    <row r="1554" spans="12:13" ht="9.75">
      <c r="L1554" s="1"/>
      <c r="M1554" s="1"/>
    </row>
    <row r="1555" spans="12:13" ht="9.75">
      <c r="L1555" s="1"/>
      <c r="M1555" s="1"/>
    </row>
    <row r="1556" spans="12:13" ht="9.75">
      <c r="L1556" s="1"/>
      <c r="M1556" s="1"/>
    </row>
    <row r="1557" spans="12:13" ht="9.75">
      <c r="L1557" s="1"/>
      <c r="M1557" s="1"/>
    </row>
    <row r="1558" spans="12:13" ht="9.75">
      <c r="L1558" s="1"/>
      <c r="M1558" s="1"/>
    </row>
    <row r="1559" spans="12:13" ht="9.75">
      <c r="L1559" s="1"/>
      <c r="M1559" s="1"/>
    </row>
    <row r="1560" spans="12:13" ht="9.75">
      <c r="L1560" s="1"/>
      <c r="M1560" s="1"/>
    </row>
    <row r="1561" spans="12:13" ht="9.75">
      <c r="L1561" s="1"/>
      <c r="M1561" s="1"/>
    </row>
    <row r="1562" spans="12:13" ht="9.75">
      <c r="L1562" s="1"/>
      <c r="M1562" s="1"/>
    </row>
    <row r="1563" spans="12:13" ht="9.75">
      <c r="L1563" s="1"/>
      <c r="M1563" s="1"/>
    </row>
    <row r="1564" spans="12:13" ht="9.75">
      <c r="L1564" s="1"/>
      <c r="M1564" s="1"/>
    </row>
    <row r="1565" spans="12:13" ht="9.75">
      <c r="L1565" s="1"/>
      <c r="M1565" s="1"/>
    </row>
    <row r="1566" spans="12:13" ht="9.75">
      <c r="L1566" s="1"/>
      <c r="M1566" s="1"/>
    </row>
    <row r="1567" spans="12:13" ht="9.75">
      <c r="L1567" s="1"/>
      <c r="M1567" s="1"/>
    </row>
    <row r="1568" spans="12:13" ht="9.75">
      <c r="L1568" s="1"/>
      <c r="M1568" s="1"/>
    </row>
    <row r="1569" spans="12:13" ht="9.75">
      <c r="L1569" s="1"/>
      <c r="M1569" s="1"/>
    </row>
    <row r="1570" spans="12:13" ht="9.75">
      <c r="L1570" s="1"/>
      <c r="M1570" s="1"/>
    </row>
    <row r="1571" spans="12:13" ht="9.75">
      <c r="L1571" s="1"/>
      <c r="M1571" s="1"/>
    </row>
    <row r="1572" spans="12:13" ht="9.75">
      <c r="L1572" s="1"/>
      <c r="M1572" s="1"/>
    </row>
    <row r="1573" spans="12:13" ht="9.75">
      <c r="L1573" s="1"/>
      <c r="M1573" s="1"/>
    </row>
    <row r="1574" spans="12:13" ht="9.75">
      <c r="L1574" s="1"/>
      <c r="M1574" s="1"/>
    </row>
    <row r="1575" spans="12:13" ht="9.75">
      <c r="L1575" s="1"/>
      <c r="M1575" s="1"/>
    </row>
    <row r="1576" spans="12:13" ht="9.75">
      <c r="L1576" s="1"/>
      <c r="M1576" s="1"/>
    </row>
    <row r="1577" spans="12:13" ht="9.75">
      <c r="L1577" s="1"/>
      <c r="M1577" s="1"/>
    </row>
    <row r="1578" spans="12:13" ht="9.75">
      <c r="L1578" s="1"/>
      <c r="M1578" s="1"/>
    </row>
    <row r="1579" spans="12:13" ht="9.75">
      <c r="L1579" s="1"/>
      <c r="M1579" s="1"/>
    </row>
    <row r="1580" spans="12:13" ht="9.75">
      <c r="L1580" s="1"/>
      <c r="M1580" s="1"/>
    </row>
    <row r="1581" spans="12:13" ht="9.75">
      <c r="L1581" s="1"/>
      <c r="M1581" s="1"/>
    </row>
    <row r="1582" spans="12:13" ht="9.75">
      <c r="L1582" s="1"/>
      <c r="M1582" s="1"/>
    </row>
    <row r="1583" spans="12:13" ht="9.75">
      <c r="L1583" s="1"/>
      <c r="M1583" s="1"/>
    </row>
    <row r="1584" spans="12:13" ht="9.75">
      <c r="L1584" s="1"/>
      <c r="M1584" s="1"/>
    </row>
    <row r="1585" spans="12:13" ht="9.75">
      <c r="L1585" s="1"/>
      <c r="M1585" s="1"/>
    </row>
    <row r="1586" spans="12:13" ht="9.75">
      <c r="L1586" s="1"/>
      <c r="M1586" s="1"/>
    </row>
    <row r="1587" spans="12:13" ht="9.75">
      <c r="L1587" s="1"/>
      <c r="M1587" s="1"/>
    </row>
    <row r="1588" spans="12:13" ht="9.75">
      <c r="L1588" s="1"/>
      <c r="M1588" s="1"/>
    </row>
    <row r="1589" spans="12:13" ht="9.75">
      <c r="L1589" s="1"/>
      <c r="M1589" s="1"/>
    </row>
    <row r="1590" spans="12:13" ht="9.75">
      <c r="L1590" s="1"/>
      <c r="M1590" s="1"/>
    </row>
    <row r="1591" spans="12:13" ht="9.75">
      <c r="L1591" s="1"/>
      <c r="M1591" s="1"/>
    </row>
    <row r="1592" spans="12:13" ht="9.75">
      <c r="L1592" s="1"/>
      <c r="M1592" s="1"/>
    </row>
    <row r="1593" spans="12:13" ht="9.75">
      <c r="L1593" s="1"/>
      <c r="M1593" s="1"/>
    </row>
    <row r="1594" spans="12:13" ht="9.75">
      <c r="L1594" s="1"/>
      <c r="M1594" s="1"/>
    </row>
    <row r="1595" spans="12:13" ht="9.75">
      <c r="L1595" s="1"/>
      <c r="M1595" s="1"/>
    </row>
    <row r="1596" spans="12:13" ht="9.75">
      <c r="L1596" s="1"/>
      <c r="M1596" s="1"/>
    </row>
    <row r="1597" spans="12:13" ht="9.75">
      <c r="L1597" s="1"/>
      <c r="M1597" s="1"/>
    </row>
    <row r="1598" spans="12:13" ht="9.75">
      <c r="L1598" s="1"/>
      <c r="M1598" s="1"/>
    </row>
    <row r="1599" spans="12:13" ht="9.75">
      <c r="L1599" s="1"/>
      <c r="M1599" s="1"/>
    </row>
    <row r="1600" spans="12:13" ht="9.75">
      <c r="L1600" s="1"/>
      <c r="M1600" s="1"/>
    </row>
    <row r="1601" spans="12:13" ht="9.75">
      <c r="L1601" s="1"/>
      <c r="M1601" s="1"/>
    </row>
    <row r="1602" spans="12:13" ht="9.75">
      <c r="L1602" s="1"/>
      <c r="M1602" s="1"/>
    </row>
    <row r="1603" spans="12:13" ht="9.75">
      <c r="L1603" s="1"/>
      <c r="M1603" s="1"/>
    </row>
    <row r="1604" spans="12:13" ht="9.75">
      <c r="L1604" s="1"/>
      <c r="M1604" s="1"/>
    </row>
    <row r="1605" spans="12:13" ht="9.75">
      <c r="L1605" s="1"/>
      <c r="M1605" s="1"/>
    </row>
    <row r="1606" spans="12:13" ht="9.75">
      <c r="L1606" s="1"/>
      <c r="M1606" s="1"/>
    </row>
    <row r="1607" spans="12:13" ht="9.75">
      <c r="L1607" s="1"/>
      <c r="M1607" s="1"/>
    </row>
    <row r="1608" spans="12:13" ht="9.75">
      <c r="L1608" s="1"/>
      <c r="M1608" s="1"/>
    </row>
    <row r="1609" spans="12:13" ht="9.75">
      <c r="L1609" s="1"/>
      <c r="M1609" s="1"/>
    </row>
    <row r="1610" spans="12:13" ht="9.75">
      <c r="L1610" s="1"/>
      <c r="M1610" s="1"/>
    </row>
    <row r="1611" spans="12:13" ht="9.75">
      <c r="L1611" s="1"/>
      <c r="M1611" s="1"/>
    </row>
    <row r="1612" spans="12:13" ht="9.75">
      <c r="L1612" s="1"/>
      <c r="M1612" s="1"/>
    </row>
    <row r="1613" spans="12:13" ht="9.75">
      <c r="L1613" s="1"/>
      <c r="M1613" s="1"/>
    </row>
    <row r="1614" spans="12:13" ht="9.75">
      <c r="L1614" s="1"/>
      <c r="M1614" s="1"/>
    </row>
    <row r="1615" spans="12:13" ht="9.75">
      <c r="L1615" s="1"/>
      <c r="M1615" s="1"/>
    </row>
    <row r="1616" spans="12:13" ht="9.75">
      <c r="L1616" s="1"/>
      <c r="M1616" s="1"/>
    </row>
    <row r="1617" spans="12:13" ht="9.75">
      <c r="L1617" s="1"/>
      <c r="M1617" s="1"/>
    </row>
    <row r="1618" spans="12:13" ht="9.75">
      <c r="L1618" s="1"/>
      <c r="M1618" s="1"/>
    </row>
    <row r="1619" spans="12:13" ht="9.75">
      <c r="L1619" s="1"/>
      <c r="M1619" s="1"/>
    </row>
    <row r="1620" spans="12:13" ht="9.75">
      <c r="L1620" s="1"/>
      <c r="M1620" s="1"/>
    </row>
    <row r="1621" spans="12:13" ht="9.75">
      <c r="L1621" s="1"/>
      <c r="M1621" s="1"/>
    </row>
    <row r="1622" spans="12:13" ht="9.75">
      <c r="L1622" s="1"/>
      <c r="M1622" s="1"/>
    </row>
    <row r="1623" spans="12:13" ht="9.75">
      <c r="L1623" s="1"/>
      <c r="M1623" s="1"/>
    </row>
    <row r="1624" spans="12:13" ht="9.75">
      <c r="L1624" s="1"/>
      <c r="M1624" s="1"/>
    </row>
    <row r="1625" spans="12:13" ht="9.75">
      <c r="L1625" s="1"/>
      <c r="M1625" s="1"/>
    </row>
    <row r="1626" spans="12:13" ht="9.75">
      <c r="L1626" s="1"/>
      <c r="M1626" s="1"/>
    </row>
    <row r="1627" spans="12:13" ht="9.75">
      <c r="L1627" s="1"/>
      <c r="M1627" s="1"/>
    </row>
    <row r="1628" spans="12:13" ht="9.75">
      <c r="L1628" s="1"/>
      <c r="M1628" s="1"/>
    </row>
    <row r="1629" spans="12:13" ht="9.75">
      <c r="L1629" s="1"/>
      <c r="M1629" s="1"/>
    </row>
    <row r="1630" spans="12:13" ht="9.75">
      <c r="L1630" s="1"/>
      <c r="M1630" s="1"/>
    </row>
    <row r="1631" spans="12:13" ht="9.75">
      <c r="L1631" s="1"/>
      <c r="M1631" s="1"/>
    </row>
    <row r="1632" spans="12:13" ht="9.75">
      <c r="L1632" s="1"/>
      <c r="M1632" s="1"/>
    </row>
    <row r="1633" spans="12:13" ht="9.75">
      <c r="L1633" s="1"/>
      <c r="M1633" s="1"/>
    </row>
    <row r="1634" spans="12:13" ht="9.75">
      <c r="L1634" s="1"/>
      <c r="M1634" s="1"/>
    </row>
    <row r="1635" spans="12:13" ht="9.75">
      <c r="L1635" s="1"/>
      <c r="M1635" s="1"/>
    </row>
    <row r="1636" spans="12:13" ht="9.75">
      <c r="L1636" s="1"/>
      <c r="M1636" s="1"/>
    </row>
    <row r="1637" spans="12:13" ht="9.75">
      <c r="L1637" s="1"/>
      <c r="M1637" s="1"/>
    </row>
    <row r="1638" spans="12:13" ht="9.75">
      <c r="L1638" s="1"/>
      <c r="M1638" s="1"/>
    </row>
    <row r="1639" spans="12:13" ht="9.75">
      <c r="L1639" s="1"/>
      <c r="M1639" s="1"/>
    </row>
    <row r="1640" spans="12:13" ht="9.75">
      <c r="L1640" s="1"/>
      <c r="M1640" s="1"/>
    </row>
    <row r="1641" spans="12:13" ht="9.75">
      <c r="L1641" s="1"/>
      <c r="M1641" s="1"/>
    </row>
    <row r="1642" spans="12:13" ht="9.75">
      <c r="L1642" s="1"/>
      <c r="M1642" s="1"/>
    </row>
    <row r="1643" spans="12:13" ht="9.75">
      <c r="L1643" s="1"/>
      <c r="M1643" s="1"/>
    </row>
    <row r="1644" spans="12:13" ht="9.75">
      <c r="L1644" s="1"/>
      <c r="M1644" s="1"/>
    </row>
    <row r="1645" spans="12:13" ht="9.75">
      <c r="L1645" s="1"/>
      <c r="M1645" s="1"/>
    </row>
    <row r="1646" spans="12:13" ht="9.75">
      <c r="L1646" s="1"/>
      <c r="M1646" s="1"/>
    </row>
    <row r="1647" spans="12:13" ht="9.75">
      <c r="L1647" s="1"/>
      <c r="M1647" s="1"/>
    </row>
    <row r="1648" spans="12:13" ht="9.75">
      <c r="L1648" s="1"/>
      <c r="M1648" s="1"/>
    </row>
    <row r="1649" spans="12:13" ht="9.75">
      <c r="L1649" s="1"/>
      <c r="M1649" s="1"/>
    </row>
    <row r="1650" spans="12:13" ht="9.75">
      <c r="L1650" s="1"/>
      <c r="M1650" s="1"/>
    </row>
    <row r="1651" spans="12:13" ht="9.75">
      <c r="L1651" s="1"/>
      <c r="M1651" s="1"/>
    </row>
    <row r="1652" spans="12:13" ht="9.75">
      <c r="L1652" s="1"/>
      <c r="M1652" s="1"/>
    </row>
    <row r="1653" spans="12:13" ht="9.75">
      <c r="L1653" s="1"/>
      <c r="M1653" s="1"/>
    </row>
    <row r="1654" spans="12:13" ht="9.75">
      <c r="L1654" s="1"/>
      <c r="M1654" s="1"/>
    </row>
    <row r="1655" spans="12:13" ht="9.75">
      <c r="L1655" s="1"/>
      <c r="M1655" s="1"/>
    </row>
    <row r="1656" spans="12:13" ht="9.75">
      <c r="L1656" s="1"/>
      <c r="M1656" s="1"/>
    </row>
    <row r="1657" spans="12:13" ht="9.75">
      <c r="L1657" s="1"/>
      <c r="M1657" s="1"/>
    </row>
    <row r="1658" spans="12:13" ht="9.75">
      <c r="L1658" s="1"/>
      <c r="M1658" s="1"/>
    </row>
    <row r="1659" spans="12:13" ht="9.75">
      <c r="L1659" s="1"/>
      <c r="M1659" s="1"/>
    </row>
    <row r="1660" spans="12:13" ht="9.75">
      <c r="L1660" s="1"/>
      <c r="M1660" s="1"/>
    </row>
    <row r="1661" spans="12:13" ht="9.75">
      <c r="L1661" s="1"/>
      <c r="M1661" s="1"/>
    </row>
    <row r="1662" spans="12:13" ht="9.75">
      <c r="L1662" s="1"/>
      <c r="M1662" s="1"/>
    </row>
    <row r="1663" spans="12:13" ht="9.75">
      <c r="L1663" s="1"/>
      <c r="M1663" s="1"/>
    </row>
    <row r="1664" spans="12:13" ht="9.75">
      <c r="L1664" s="1"/>
      <c r="M1664" s="1"/>
    </row>
    <row r="1665" spans="12:13" ht="9.75">
      <c r="L1665" s="1"/>
      <c r="M1665" s="1"/>
    </row>
    <row r="1666" spans="12:13" ht="9.75">
      <c r="L1666" s="1"/>
      <c r="M1666" s="1"/>
    </row>
    <row r="1667" spans="12:13" ht="9.75">
      <c r="L1667" s="1"/>
      <c r="M1667" s="1"/>
    </row>
    <row r="1668" spans="12:13" ht="9.75">
      <c r="L1668" s="1"/>
      <c r="M1668" s="1"/>
    </row>
    <row r="1669" spans="12:13" ht="9.75">
      <c r="L1669" s="1"/>
      <c r="M1669" s="1"/>
    </row>
    <row r="1670" spans="12:13" ht="9.75">
      <c r="L1670" s="1"/>
      <c r="M1670" s="1"/>
    </row>
    <row r="1671" spans="12:13" ht="9.75">
      <c r="L1671" s="1"/>
      <c r="M1671" s="1"/>
    </row>
    <row r="1672" spans="12:13" ht="9.75">
      <c r="L1672" s="1"/>
      <c r="M1672" s="1"/>
    </row>
    <row r="1673" spans="12:13" ht="9.75">
      <c r="L1673" s="1"/>
      <c r="M1673" s="1"/>
    </row>
    <row r="1674" spans="12:13" ht="9.75">
      <c r="L1674" s="1"/>
      <c r="M1674" s="1"/>
    </row>
    <row r="1675" spans="12:13" ht="9.75">
      <c r="L1675" s="1"/>
      <c r="M1675" s="1"/>
    </row>
    <row r="1676" spans="12:13" ht="9.75">
      <c r="L1676" s="1"/>
      <c r="M1676" s="1"/>
    </row>
    <row r="1677" spans="12:13" ht="9.75">
      <c r="L1677" s="1"/>
      <c r="M1677" s="1"/>
    </row>
    <row r="1678" spans="12:13" ht="9.75">
      <c r="L1678" s="1"/>
      <c r="M1678" s="1"/>
    </row>
    <row r="1679" spans="12:13" ht="9.75">
      <c r="L1679" s="1"/>
      <c r="M1679" s="1"/>
    </row>
    <row r="1680" spans="12:13" ht="9.75">
      <c r="L1680" s="1"/>
      <c r="M1680" s="1"/>
    </row>
    <row r="1681" spans="12:13" ht="9.75">
      <c r="L1681" s="1"/>
      <c r="M1681" s="1"/>
    </row>
    <row r="1682" spans="12:13" ht="9.75">
      <c r="L1682" s="1"/>
      <c r="M1682" s="1"/>
    </row>
    <row r="1683" spans="12:13" ht="9.75">
      <c r="L1683" s="1"/>
      <c r="M1683" s="1"/>
    </row>
    <row r="1684" spans="12:13" ht="9.75">
      <c r="L1684" s="1"/>
      <c r="M1684" s="1"/>
    </row>
    <row r="1685" spans="12:13" ht="9.75">
      <c r="L1685" s="1"/>
      <c r="M1685" s="1"/>
    </row>
    <row r="1686" spans="12:13" ht="9.75">
      <c r="L1686" s="1"/>
      <c r="M1686" s="1"/>
    </row>
    <row r="1687" spans="12:13" ht="9.75">
      <c r="L1687" s="1"/>
      <c r="M1687" s="1"/>
    </row>
    <row r="1688" spans="12:13" ht="9.75">
      <c r="L1688" s="1"/>
      <c r="M1688" s="1"/>
    </row>
    <row r="1689" spans="12:13" ht="9.75">
      <c r="L1689" s="1"/>
      <c r="M1689" s="1"/>
    </row>
    <row r="1690" spans="12:13" ht="9.75">
      <c r="L1690" s="1"/>
      <c r="M1690" s="1"/>
    </row>
    <row r="1691" spans="12:13" ht="9.75">
      <c r="L1691" s="1"/>
      <c r="M1691" s="1"/>
    </row>
    <row r="1692" spans="12:13" ht="9.75">
      <c r="L1692" s="1"/>
      <c r="M1692" s="1"/>
    </row>
    <row r="1693" spans="12:13" ht="9.75">
      <c r="L1693" s="1"/>
      <c r="M1693" s="1"/>
    </row>
    <row r="1694" spans="12:13" ht="9.75">
      <c r="L1694" s="1"/>
      <c r="M1694" s="1"/>
    </row>
    <row r="1695" spans="12:13" ht="9.75">
      <c r="L1695" s="1"/>
      <c r="M1695" s="1"/>
    </row>
    <row r="1696" spans="12:13" ht="9.75">
      <c r="L1696" s="1"/>
      <c r="M1696" s="1"/>
    </row>
    <row r="1697" spans="12:13" ht="9.75">
      <c r="L1697" s="1"/>
      <c r="M1697" s="1"/>
    </row>
    <row r="1698" spans="12:13" ht="9.75">
      <c r="L1698" s="1"/>
      <c r="M1698" s="1"/>
    </row>
    <row r="1699" spans="12:13" ht="9.75">
      <c r="L1699" s="1"/>
      <c r="M1699" s="1"/>
    </row>
    <row r="1700" spans="12:13" ht="9.75">
      <c r="L1700" s="1"/>
      <c r="M1700" s="1"/>
    </row>
    <row r="1701" spans="12:13" ht="9.75">
      <c r="L1701" s="1"/>
      <c r="M1701" s="1"/>
    </row>
    <row r="1702" spans="12:13" ht="9.75">
      <c r="L1702" s="1"/>
      <c r="M1702" s="1"/>
    </row>
    <row r="1703" spans="12:13" ht="9.75">
      <c r="L1703" s="1"/>
      <c r="M1703" s="1"/>
    </row>
    <row r="1704" spans="12:13" ht="9.75">
      <c r="L1704" s="1"/>
      <c r="M1704" s="1"/>
    </row>
    <row r="1705" spans="12:13" ht="9.75">
      <c r="L1705" s="1"/>
      <c r="M1705" s="1"/>
    </row>
    <row r="1706" spans="12:13" ht="9.75">
      <c r="L1706" s="1"/>
      <c r="M1706" s="1"/>
    </row>
    <row r="1707" spans="12:13" ht="9.75">
      <c r="L1707" s="1"/>
      <c r="M1707" s="1"/>
    </row>
    <row r="1708" spans="12:13" ht="9.75">
      <c r="L1708" s="1"/>
      <c r="M1708" s="1"/>
    </row>
    <row r="1709" spans="12:13" ht="9.75">
      <c r="L1709" s="1"/>
      <c r="M1709" s="1"/>
    </row>
    <row r="1710" spans="12:13" ht="9.75">
      <c r="L1710" s="1"/>
      <c r="M1710" s="1"/>
    </row>
    <row r="1711" spans="12:13" ht="9.75">
      <c r="L1711" s="1"/>
      <c r="M1711" s="1"/>
    </row>
    <row r="1712" spans="12:13" ht="9.75">
      <c r="L1712" s="1"/>
      <c r="M1712" s="1"/>
    </row>
    <row r="1713" spans="12:13" ht="9.75">
      <c r="L1713" s="1"/>
      <c r="M1713" s="1"/>
    </row>
    <row r="1714" spans="12:13" ht="9.75">
      <c r="L1714" s="1"/>
      <c r="M1714" s="1"/>
    </row>
    <row r="1715" spans="12:13" ht="9.75">
      <c r="L1715" s="1"/>
      <c r="M1715" s="1"/>
    </row>
    <row r="1716" spans="12:13" ht="9.75">
      <c r="L1716" s="1"/>
      <c r="M1716" s="1"/>
    </row>
    <row r="1717" spans="12:13" ht="9.75">
      <c r="L1717" s="1"/>
      <c r="M1717" s="1"/>
    </row>
    <row r="1718" spans="12:13" ht="9.75">
      <c r="L1718" s="1"/>
      <c r="M1718" s="1"/>
    </row>
    <row r="1719" spans="12:13" ht="9.75">
      <c r="L1719" s="1"/>
      <c r="M1719" s="1"/>
    </row>
    <row r="1720" spans="12:13" ht="9.75">
      <c r="L1720" s="1"/>
      <c r="M1720" s="1"/>
    </row>
    <row r="1721" spans="12:13" ht="9.75">
      <c r="L1721" s="1"/>
      <c r="M1721" s="1"/>
    </row>
    <row r="1722" spans="12:13" ht="9.75">
      <c r="L1722" s="1"/>
      <c r="M1722" s="1"/>
    </row>
    <row r="1723" spans="12:13" ht="9.75">
      <c r="L1723" s="1"/>
      <c r="M1723" s="1"/>
    </row>
    <row r="1724" spans="12:13" ht="9.75">
      <c r="L1724" s="1"/>
      <c r="M1724" s="1"/>
    </row>
    <row r="1725" spans="12:13" ht="9.75">
      <c r="L1725" s="1"/>
      <c r="M1725" s="1"/>
    </row>
    <row r="1726" spans="12:13" ht="9.75">
      <c r="L1726" s="1"/>
      <c r="M1726" s="1"/>
    </row>
    <row r="1727" spans="12:13" ht="9.75">
      <c r="L1727" s="1"/>
      <c r="M1727" s="1"/>
    </row>
    <row r="1728" spans="12:13" ht="9.75">
      <c r="L1728" s="1"/>
      <c r="M1728" s="1"/>
    </row>
    <row r="1729" spans="12:13" ht="9.75">
      <c r="L1729" s="1"/>
      <c r="M1729" s="1"/>
    </row>
    <row r="1730" spans="12:13" ht="9.75">
      <c r="L1730" s="1"/>
      <c r="M1730" s="1"/>
    </row>
    <row r="1731" spans="12:13" ht="9.75">
      <c r="L1731" s="1"/>
      <c r="M1731" s="1"/>
    </row>
    <row r="1732" spans="12:13" ht="9.75">
      <c r="L1732" s="1"/>
      <c r="M1732" s="1"/>
    </row>
    <row r="1733" spans="12:13" ht="9.75">
      <c r="L1733" s="1"/>
      <c r="M1733" s="1"/>
    </row>
    <row r="1734" spans="12:13" ht="9.75">
      <c r="L1734" s="1"/>
      <c r="M1734" s="1"/>
    </row>
    <row r="1735" spans="12:13" ht="9.75">
      <c r="L1735" s="1"/>
      <c r="M1735" s="1"/>
    </row>
    <row r="1736" spans="12:13" ht="9.75">
      <c r="L1736" s="1"/>
      <c r="M1736" s="1"/>
    </row>
    <row r="1737" spans="12:13" ht="9.75">
      <c r="L1737" s="1"/>
      <c r="M1737" s="1"/>
    </row>
    <row r="1738" spans="12:13" ht="9.75">
      <c r="L1738" s="1"/>
      <c r="M1738" s="1"/>
    </row>
    <row r="1739" spans="12:13" ht="9.75">
      <c r="L1739" s="1"/>
      <c r="M1739" s="1"/>
    </row>
    <row r="1740" spans="12:13" ht="9.75">
      <c r="L1740" s="1"/>
      <c r="M1740" s="1"/>
    </row>
    <row r="1741" spans="12:13" ht="9.75">
      <c r="L1741" s="1"/>
      <c r="M1741" s="1"/>
    </row>
    <row r="1742" spans="12:13" ht="9.75">
      <c r="L1742" s="1"/>
      <c r="M1742" s="1"/>
    </row>
    <row r="1743" spans="12:13" ht="9.75">
      <c r="L1743" s="1"/>
      <c r="M1743" s="1"/>
    </row>
    <row r="1744" spans="12:13" ht="9.75">
      <c r="L1744" s="1"/>
      <c r="M1744" s="1"/>
    </row>
    <row r="1745" spans="12:13" ht="9.75">
      <c r="L1745" s="1"/>
      <c r="M1745" s="1"/>
    </row>
    <row r="1746" spans="12:13" ht="9.75">
      <c r="L1746" s="1"/>
      <c r="M1746" s="1"/>
    </row>
    <row r="1747" spans="12:13" ht="9.75">
      <c r="L1747" s="1"/>
      <c r="M1747" s="1"/>
    </row>
    <row r="1748" spans="12:13" ht="9.75">
      <c r="L1748" s="1"/>
      <c r="M1748" s="1"/>
    </row>
    <row r="1749" spans="12:13" ht="9.75">
      <c r="L1749" s="1"/>
      <c r="M1749" s="1"/>
    </row>
    <row r="1750" spans="12:13" ht="9.75">
      <c r="L1750" s="1"/>
      <c r="M1750" s="1"/>
    </row>
    <row r="1751" spans="12:13" ht="9.75">
      <c r="L1751" s="1"/>
      <c r="M1751" s="1"/>
    </row>
    <row r="1752" spans="12:13" ht="9.75">
      <c r="L1752" s="1"/>
      <c r="M1752" s="1"/>
    </row>
    <row r="1753" spans="12:13" ht="9.75">
      <c r="L1753" s="1"/>
      <c r="M1753" s="1"/>
    </row>
    <row r="1754" spans="12:13" ht="9.75">
      <c r="L1754" s="1"/>
      <c r="M1754" s="1"/>
    </row>
    <row r="1755" spans="12:13" ht="9.75">
      <c r="L1755" s="1"/>
      <c r="M1755" s="1"/>
    </row>
    <row r="1756" spans="12:13" ht="9.75">
      <c r="L1756" s="1"/>
      <c r="M1756" s="1"/>
    </row>
    <row r="1757" spans="12:13" ht="9.75">
      <c r="L1757" s="1"/>
      <c r="M1757" s="1"/>
    </row>
    <row r="1758" spans="12:13" ht="9.75">
      <c r="L1758" s="1"/>
      <c r="M1758" s="1"/>
    </row>
    <row r="1759" spans="12:13" ht="9.75">
      <c r="L1759" s="1"/>
      <c r="M1759" s="1"/>
    </row>
    <row r="1760" spans="12:13" ht="9.75">
      <c r="L1760" s="1"/>
      <c r="M1760" s="1"/>
    </row>
    <row r="1761" spans="12:13" ht="9.75">
      <c r="L1761" s="1"/>
      <c r="M1761" s="1"/>
    </row>
    <row r="1762" spans="12:13" ht="9.75">
      <c r="L1762" s="1"/>
      <c r="M1762" s="1"/>
    </row>
    <row r="1763" spans="12:13" ht="9.75">
      <c r="L1763" s="1"/>
      <c r="M1763" s="1"/>
    </row>
    <row r="1764" spans="12:13" ht="9.75">
      <c r="L1764" s="1"/>
      <c r="M1764" s="1"/>
    </row>
    <row r="1765" spans="12:13" ht="9.75">
      <c r="L1765" s="1"/>
      <c r="M1765" s="1"/>
    </row>
    <row r="1766" spans="12:13" ht="9.75">
      <c r="L1766" s="1"/>
      <c r="M1766" s="1"/>
    </row>
    <row r="1767" spans="12:13" ht="9.75">
      <c r="L1767" s="1"/>
      <c r="M1767" s="1"/>
    </row>
    <row r="1768" spans="12:13" ht="9.75">
      <c r="L1768" s="1"/>
      <c r="M1768" s="1"/>
    </row>
    <row r="1769" spans="12:13" ht="9.75">
      <c r="L1769" s="1"/>
      <c r="M1769" s="1"/>
    </row>
    <row r="1770" spans="12:13" ht="9.75">
      <c r="L1770" s="1"/>
      <c r="M1770" s="1"/>
    </row>
    <row r="1771" spans="12:13" ht="9.75">
      <c r="L1771" s="1"/>
      <c r="M1771" s="1"/>
    </row>
    <row r="1772" spans="12:13" ht="9.75">
      <c r="L1772" s="1"/>
      <c r="M1772" s="1"/>
    </row>
    <row r="1773" spans="12:13" ht="9.75">
      <c r="L1773" s="1"/>
      <c r="M1773" s="1"/>
    </row>
    <row r="1774" spans="12:13" ht="9.75">
      <c r="L1774" s="1"/>
      <c r="M1774" s="1"/>
    </row>
    <row r="1775" spans="12:13" ht="9.75">
      <c r="L1775" s="1"/>
      <c r="M1775" s="1"/>
    </row>
    <row r="1776" spans="12:13" ht="9.75">
      <c r="L1776" s="1"/>
      <c r="M1776" s="1"/>
    </row>
    <row r="1777" spans="12:13" ht="9.75">
      <c r="L1777" s="1"/>
      <c r="M1777" s="1"/>
    </row>
    <row r="1778" spans="12:13" ht="9.75">
      <c r="L1778" s="1"/>
      <c r="M1778" s="1"/>
    </row>
    <row r="1779" spans="12:13" ht="9.75">
      <c r="L1779" s="1"/>
      <c r="M1779" s="1"/>
    </row>
    <row r="1780" spans="12:13" ht="9.75">
      <c r="L1780" s="1"/>
      <c r="M1780" s="1"/>
    </row>
    <row r="1781" spans="12:13" ht="9.75">
      <c r="L1781" s="1"/>
      <c r="M1781" s="1"/>
    </row>
    <row r="1782" spans="12:13" ht="9.75">
      <c r="L1782" s="1"/>
      <c r="M1782" s="1"/>
    </row>
    <row r="1783" spans="12:13" ht="9.75">
      <c r="L1783" s="1"/>
      <c r="M1783" s="1"/>
    </row>
    <row r="1784" spans="12:13" ht="9.75">
      <c r="L1784" s="1"/>
      <c r="M1784" s="1"/>
    </row>
    <row r="1785" spans="12:13" ht="9.75">
      <c r="L1785" s="1"/>
      <c r="M1785" s="1"/>
    </row>
    <row r="1786" spans="12:13" ht="9.75">
      <c r="L1786" s="1"/>
      <c r="M1786" s="1"/>
    </row>
    <row r="1787" spans="12:13" ht="9.75">
      <c r="L1787" s="1"/>
      <c r="M1787" s="1"/>
    </row>
    <row r="1788" spans="12:13" ht="9.75">
      <c r="L1788" s="1"/>
      <c r="M1788" s="1"/>
    </row>
    <row r="1789" spans="12:13" ht="9.75">
      <c r="L1789" s="1"/>
      <c r="M1789" s="1"/>
    </row>
    <row r="1790" spans="12:13" ht="9.75">
      <c r="L1790" s="1"/>
      <c r="M1790" s="1"/>
    </row>
    <row r="1791" spans="12:13" ht="9.75">
      <c r="L1791" s="1"/>
      <c r="M1791" s="1"/>
    </row>
    <row r="1792" spans="12:13" ht="9.75">
      <c r="L1792" s="1"/>
      <c r="M1792" s="1"/>
    </row>
    <row r="1793" spans="12:13" ht="9.75">
      <c r="L1793" s="1"/>
      <c r="M1793" s="1"/>
    </row>
    <row r="1794" spans="12:13" ht="9.75">
      <c r="L1794" s="1"/>
      <c r="M1794" s="1"/>
    </row>
    <row r="1795" spans="12:13" ht="9.75">
      <c r="L1795" s="1"/>
      <c r="M1795" s="1"/>
    </row>
    <row r="1796" spans="12:13" ht="9.75">
      <c r="L1796" s="1"/>
      <c r="M1796" s="1"/>
    </row>
    <row r="1797" spans="12:13" ht="9.75">
      <c r="L1797" s="1"/>
      <c r="M1797" s="1"/>
    </row>
    <row r="1798" spans="12:13" ht="9.75">
      <c r="L1798" s="1"/>
      <c r="M1798" s="1"/>
    </row>
    <row r="1799" spans="12:13" ht="9.75">
      <c r="L1799" s="1"/>
      <c r="M1799" s="1"/>
    </row>
    <row r="1800" spans="12:13" ht="9.75">
      <c r="L1800" s="1"/>
      <c r="M1800" s="1"/>
    </row>
    <row r="1801" spans="12:13" ht="9.75">
      <c r="L1801" s="1"/>
      <c r="M1801" s="1"/>
    </row>
    <row r="1802" spans="12:13" ht="9.75">
      <c r="L1802" s="1"/>
      <c r="M1802" s="1"/>
    </row>
    <row r="1803" spans="12:13" ht="9.75">
      <c r="L1803" s="1"/>
      <c r="M1803" s="1"/>
    </row>
    <row r="1804" spans="12:13" ht="9.75">
      <c r="L1804" s="1"/>
      <c r="M1804" s="1"/>
    </row>
    <row r="1805" spans="12:13" ht="9.75">
      <c r="L1805" s="1"/>
      <c r="M1805" s="1"/>
    </row>
    <row r="1806" spans="12:13" ht="9.75">
      <c r="L1806" s="1"/>
      <c r="M1806" s="1"/>
    </row>
    <row r="1807" spans="12:13" ht="9.75">
      <c r="L1807" s="1"/>
      <c r="M1807" s="1"/>
    </row>
    <row r="1808" spans="12:13" ht="9.75">
      <c r="L1808" s="1"/>
      <c r="M1808" s="1"/>
    </row>
    <row r="1809" spans="12:13" ht="9.75">
      <c r="L1809" s="1"/>
      <c r="M1809" s="1"/>
    </row>
    <row r="1810" spans="12:13" ht="9.75">
      <c r="L1810" s="1"/>
      <c r="M1810" s="1"/>
    </row>
    <row r="1811" spans="12:13" ht="9.75">
      <c r="L1811" s="1"/>
      <c r="M1811" s="1"/>
    </row>
    <row r="1812" spans="12:13" ht="9.75">
      <c r="L1812" s="1"/>
      <c r="M1812" s="1"/>
    </row>
    <row r="1813" spans="12:13" ht="9.75">
      <c r="L1813" s="1"/>
      <c r="M1813" s="1"/>
    </row>
    <row r="1814" spans="12:13" ht="9.75">
      <c r="L1814" s="1"/>
      <c r="M1814" s="1"/>
    </row>
    <row r="1815" spans="12:13" ht="9.75">
      <c r="L1815" s="1"/>
      <c r="M1815" s="1"/>
    </row>
    <row r="1816" spans="12:13" ht="9.75">
      <c r="L1816" s="1"/>
      <c r="M1816" s="1"/>
    </row>
    <row r="1817" spans="12:13" ht="9.75">
      <c r="L1817" s="1"/>
      <c r="M1817" s="1"/>
    </row>
    <row r="1818" spans="12:13" ht="9.75">
      <c r="L1818" s="1"/>
      <c r="M1818" s="1"/>
    </row>
    <row r="1819" spans="12:13" ht="9.75">
      <c r="L1819" s="1"/>
      <c r="M1819" s="1"/>
    </row>
    <row r="1820" spans="12:13" ht="9.75">
      <c r="L1820" s="1"/>
      <c r="M1820" s="1"/>
    </row>
    <row r="1821" spans="12:13" ht="9.75">
      <c r="L1821" s="1"/>
      <c r="M1821" s="1"/>
    </row>
    <row r="1822" spans="12:13" ht="9.75">
      <c r="L1822" s="1"/>
      <c r="M1822" s="1"/>
    </row>
    <row r="1823" spans="12:13" ht="9.75">
      <c r="L1823" s="1"/>
      <c r="M1823" s="1"/>
    </row>
    <row r="1824" spans="12:13" ht="9.75">
      <c r="L1824" s="1"/>
      <c r="M1824" s="1"/>
    </row>
    <row r="1825" spans="12:13" ht="9.75">
      <c r="L1825" s="1"/>
      <c r="M1825" s="1"/>
    </row>
    <row r="1826" spans="12:13" ht="9.75">
      <c r="L1826" s="1"/>
      <c r="M1826" s="1"/>
    </row>
    <row r="1827" spans="12:13" ht="9.75">
      <c r="L1827" s="1"/>
      <c r="M1827" s="1"/>
    </row>
    <row r="1828" spans="12:13" ht="9.75">
      <c r="L1828" s="1"/>
      <c r="M1828" s="1"/>
    </row>
    <row r="1829" spans="12:13" ht="9.75">
      <c r="L1829" s="1"/>
      <c r="M1829" s="1"/>
    </row>
    <row r="1830" spans="12:13" ht="9.75">
      <c r="L1830" s="1"/>
      <c r="M1830" s="1"/>
    </row>
    <row r="1831" spans="12:13" ht="9.75">
      <c r="L1831" s="1"/>
      <c r="M1831" s="1"/>
    </row>
    <row r="1832" spans="12:13" ht="9.75">
      <c r="L1832" s="1"/>
      <c r="M1832" s="1"/>
    </row>
    <row r="1833" spans="12:13" ht="9.75">
      <c r="L1833" s="1"/>
      <c r="M1833" s="1"/>
    </row>
    <row r="1834" spans="12:13" ht="9.75">
      <c r="L1834" s="1"/>
      <c r="M1834" s="1"/>
    </row>
    <row r="1835" spans="12:13" ht="9.75">
      <c r="L1835" s="1"/>
      <c r="M1835" s="1"/>
    </row>
    <row r="1836" spans="12:13" ht="9.75">
      <c r="L1836" s="1"/>
      <c r="M1836" s="1"/>
    </row>
    <row r="1837" spans="12:13" ht="9.75">
      <c r="L1837" s="1"/>
      <c r="M1837" s="1"/>
    </row>
    <row r="1838" spans="12:13" ht="9.75">
      <c r="L1838" s="1"/>
      <c r="M1838" s="1"/>
    </row>
    <row r="1839" spans="12:13" ht="9.75">
      <c r="L1839" s="1"/>
      <c r="M1839" s="1"/>
    </row>
    <row r="1840" spans="12:13" ht="9.75">
      <c r="L1840" s="1"/>
      <c r="M1840" s="1"/>
    </row>
    <row r="1841" spans="12:13" ht="9.75">
      <c r="L1841" s="1"/>
      <c r="M1841" s="1"/>
    </row>
    <row r="1842" spans="12:13" ht="9.75">
      <c r="L1842" s="1"/>
      <c r="M1842" s="1"/>
    </row>
    <row r="1843" spans="12:13" ht="9.75">
      <c r="L1843" s="1"/>
      <c r="M1843" s="1"/>
    </row>
    <row r="1844" spans="12:13" ht="9.75">
      <c r="L1844" s="1"/>
      <c r="M1844" s="1"/>
    </row>
    <row r="1845" spans="12:13" ht="9.75">
      <c r="L1845" s="1"/>
      <c r="M1845" s="1"/>
    </row>
    <row r="1846" spans="12:13" ht="9.75">
      <c r="L1846" s="1"/>
      <c r="M1846" s="1"/>
    </row>
    <row r="1847" spans="12:13" ht="9.75">
      <c r="L1847" s="1"/>
      <c r="M1847" s="1"/>
    </row>
    <row r="1848" spans="12:13" ht="9.75">
      <c r="L1848" s="1"/>
      <c r="M1848" s="1"/>
    </row>
    <row r="1849" spans="12:13" ht="9.75">
      <c r="L1849" s="1"/>
      <c r="M1849" s="1"/>
    </row>
    <row r="1850" spans="12:13" ht="9.75">
      <c r="L1850" s="1"/>
      <c r="M1850" s="1"/>
    </row>
    <row r="1851" spans="12:13" ht="9.75">
      <c r="L1851" s="1"/>
      <c r="M1851" s="1"/>
    </row>
    <row r="1852" spans="12:13" ht="9.75">
      <c r="L1852" s="1"/>
      <c r="M1852" s="1"/>
    </row>
    <row r="1853" spans="12:13" ht="9.75">
      <c r="L1853" s="1"/>
      <c r="M1853" s="1"/>
    </row>
    <row r="1854" spans="12:13" ht="9.75">
      <c r="L1854" s="1"/>
      <c r="M1854" s="1"/>
    </row>
    <row r="1855" spans="12:13" ht="9.75">
      <c r="L1855" s="1"/>
      <c r="M1855" s="1"/>
    </row>
    <row r="1856" spans="12:13" ht="9.75">
      <c r="L1856" s="1"/>
      <c r="M1856" s="1"/>
    </row>
    <row r="1857" spans="12:13" ht="9.75">
      <c r="L1857" s="1"/>
      <c r="M1857" s="1"/>
    </row>
    <row r="1858" spans="12:13" ht="9.75">
      <c r="L1858" s="1"/>
      <c r="M1858" s="1"/>
    </row>
    <row r="1859" spans="12:13" ht="9.75">
      <c r="L1859" s="1"/>
      <c r="M1859" s="1"/>
    </row>
    <row r="1860" spans="12:13" ht="9.75">
      <c r="L1860" s="1"/>
      <c r="M1860" s="1"/>
    </row>
    <row r="1861" spans="12:13" ht="9.75">
      <c r="L1861" s="1"/>
      <c r="M1861" s="1"/>
    </row>
    <row r="1862" spans="12:13" ht="9.75">
      <c r="L1862" s="1"/>
      <c r="M1862" s="1"/>
    </row>
    <row r="1863" spans="12:13" ht="9.75">
      <c r="L1863" s="1"/>
      <c r="M1863" s="1"/>
    </row>
    <row r="1864" spans="12:13" ht="9.75">
      <c r="L1864" s="1"/>
      <c r="M1864" s="1"/>
    </row>
    <row r="1865" spans="12:13" ht="9.75">
      <c r="L1865" s="1"/>
      <c r="M1865" s="1"/>
    </row>
    <row r="1866" spans="12:13" ht="9.75">
      <c r="L1866" s="1"/>
      <c r="M1866" s="1"/>
    </row>
    <row r="1867" spans="12:13" ht="9.75">
      <c r="L1867" s="1"/>
      <c r="M1867" s="1"/>
    </row>
    <row r="1868" spans="12:13" ht="9.75">
      <c r="L1868" s="1"/>
      <c r="M1868" s="1"/>
    </row>
    <row r="1869" spans="12:13" ht="9.75">
      <c r="L1869" s="1"/>
      <c r="M1869" s="1"/>
    </row>
    <row r="1870" spans="12:13" ht="9.75">
      <c r="L1870" s="1"/>
      <c r="M1870" s="1"/>
    </row>
    <row r="1871" spans="12:13" ht="9.75">
      <c r="L1871" s="1"/>
      <c r="M1871" s="1"/>
    </row>
    <row r="1872" spans="12:13" ht="9.75">
      <c r="L1872" s="1"/>
      <c r="M1872" s="1"/>
    </row>
    <row r="1873" spans="12:13" ht="9.75">
      <c r="L1873" s="1"/>
      <c r="M1873" s="1"/>
    </row>
    <row r="1874" spans="12:13" ht="9.75">
      <c r="L1874" s="1"/>
      <c r="M1874" s="1"/>
    </row>
    <row r="1875" spans="12:13" ht="9.75">
      <c r="L1875" s="1"/>
      <c r="M1875" s="1"/>
    </row>
    <row r="1876" spans="12:13" ht="9.75">
      <c r="L1876" s="1"/>
      <c r="M1876" s="1"/>
    </row>
    <row r="1877" spans="12:13" ht="9.75">
      <c r="L1877" s="1"/>
      <c r="M1877" s="1"/>
    </row>
    <row r="1878" spans="12:13" ht="9.75">
      <c r="L1878" s="1"/>
      <c r="M1878" s="1"/>
    </row>
    <row r="1879" spans="12:13" ht="9.75">
      <c r="L1879" s="1"/>
      <c r="M1879" s="1"/>
    </row>
    <row r="1880" spans="12:13" ht="9.75">
      <c r="L1880" s="1"/>
      <c r="M1880" s="1"/>
    </row>
    <row r="1881" spans="12:13" ht="9.75">
      <c r="L1881" s="1"/>
      <c r="M1881" s="1"/>
    </row>
    <row r="1882" spans="12:13" ht="9.75">
      <c r="L1882" s="1"/>
      <c r="M1882" s="1"/>
    </row>
    <row r="1883" spans="12:13" ht="9.75">
      <c r="L1883" s="1"/>
      <c r="M1883" s="1"/>
    </row>
    <row r="1884" spans="12:13" ht="9.75">
      <c r="L1884" s="1"/>
      <c r="M1884" s="1"/>
    </row>
    <row r="1885" spans="12:13" ht="9.75">
      <c r="L1885" s="1"/>
      <c r="M1885" s="1"/>
    </row>
    <row r="1886" spans="12:13" ht="9.75">
      <c r="L1886" s="1"/>
      <c r="M1886" s="1"/>
    </row>
    <row r="1887" spans="12:13" ht="9.75">
      <c r="L1887" s="1"/>
      <c r="M1887" s="1"/>
    </row>
    <row r="1888" spans="12:13" ht="9.75">
      <c r="L1888" s="1"/>
      <c r="M1888" s="1"/>
    </row>
    <row r="1889" spans="12:13" ht="9.75">
      <c r="L1889" s="1"/>
      <c r="M1889" s="1"/>
    </row>
    <row r="1890" spans="12:13" ht="9.75">
      <c r="L1890" s="1"/>
      <c r="M1890" s="1"/>
    </row>
    <row r="1891" spans="12:13" ht="9.75">
      <c r="L1891" s="1"/>
      <c r="M1891" s="1"/>
    </row>
    <row r="1892" spans="12:13" ht="9.75">
      <c r="L1892" s="1"/>
      <c r="M1892" s="1"/>
    </row>
    <row r="1893" spans="12:13" ht="9.75">
      <c r="L1893" s="1"/>
      <c r="M1893" s="1"/>
    </row>
    <row r="1894" spans="12:13" ht="9.75">
      <c r="L1894" s="1"/>
      <c r="M1894" s="1"/>
    </row>
    <row r="1895" spans="12:13" ht="9.75">
      <c r="L1895" s="1"/>
      <c r="M1895" s="1"/>
    </row>
    <row r="1896" spans="12:13" ht="9.75">
      <c r="L1896" s="1"/>
      <c r="M1896" s="1"/>
    </row>
    <row r="1897" spans="12:13" ht="9.75">
      <c r="L1897" s="1"/>
      <c r="M1897" s="1"/>
    </row>
    <row r="1898" spans="12:13" ht="9.75">
      <c r="L1898" s="1"/>
      <c r="M1898" s="1"/>
    </row>
    <row r="1899" spans="12:13" ht="9.75">
      <c r="L1899" s="1"/>
      <c r="M1899" s="1"/>
    </row>
    <row r="1900" spans="12:13" ht="9.75">
      <c r="L1900" s="1"/>
      <c r="M1900" s="1"/>
    </row>
    <row r="1901" spans="12:13" ht="9.75">
      <c r="L1901" s="1"/>
      <c r="M1901" s="1"/>
    </row>
    <row r="1902" spans="12:13" ht="9.75">
      <c r="L1902" s="1"/>
      <c r="M1902" s="1"/>
    </row>
    <row r="1903" spans="12:13" ht="9.75">
      <c r="L1903" s="1"/>
      <c r="M1903" s="1"/>
    </row>
    <row r="1904" spans="12:13" ht="9.75">
      <c r="L1904" s="1"/>
      <c r="M1904" s="1"/>
    </row>
    <row r="1905" spans="12:13" ht="9.75">
      <c r="L1905" s="1"/>
      <c r="M1905" s="1"/>
    </row>
    <row r="1906" spans="12:13" ht="9.75">
      <c r="L1906" s="1"/>
      <c r="M1906" s="1"/>
    </row>
    <row r="1907" spans="12:13" ht="9.75">
      <c r="L1907" s="1"/>
      <c r="M1907" s="1"/>
    </row>
    <row r="1908" spans="12:13" ht="9.75">
      <c r="L1908" s="1"/>
      <c r="M1908" s="1"/>
    </row>
    <row r="1909" spans="12:13" ht="9.75">
      <c r="L1909" s="1"/>
      <c r="M1909" s="1"/>
    </row>
    <row r="1910" spans="12:13" ht="9.75">
      <c r="L1910" s="1"/>
      <c r="M1910" s="1"/>
    </row>
    <row r="1911" spans="12:13" ht="9.75">
      <c r="L1911" s="1"/>
      <c r="M1911" s="1"/>
    </row>
    <row r="1912" spans="12:13" ht="9.75">
      <c r="L1912" s="1"/>
      <c r="M1912" s="1"/>
    </row>
    <row r="1913" spans="12:13" ht="9.75">
      <c r="L1913" s="1"/>
      <c r="M1913" s="1"/>
    </row>
    <row r="1914" spans="12:13" ht="9.75">
      <c r="L1914" s="1"/>
      <c r="M1914" s="1"/>
    </row>
    <row r="1915" spans="12:13" ht="9.75">
      <c r="L1915" s="1"/>
      <c r="M1915" s="1"/>
    </row>
    <row r="1916" spans="12:13" ht="9.75">
      <c r="L1916" s="1"/>
      <c r="M1916" s="1"/>
    </row>
    <row r="1917" spans="12:13" ht="9.75">
      <c r="L1917" s="1"/>
      <c r="M1917" s="1"/>
    </row>
    <row r="1918" spans="12:13" ht="9.75">
      <c r="L1918" s="1"/>
      <c r="M1918" s="1"/>
    </row>
    <row r="1919" spans="12:13" ht="9.75">
      <c r="L1919" s="1"/>
      <c r="M1919" s="1"/>
    </row>
    <row r="1920" spans="12:13" ht="9.75">
      <c r="L1920" s="1"/>
      <c r="M1920" s="1"/>
    </row>
    <row r="1921" spans="12:13" ht="9.75">
      <c r="L1921" s="1"/>
      <c r="M1921" s="1"/>
    </row>
    <row r="1922" spans="12:13" ht="9.75">
      <c r="L1922" s="1"/>
      <c r="M1922" s="1"/>
    </row>
    <row r="1923" spans="12:13" ht="9.75">
      <c r="L1923" s="1"/>
      <c r="M1923" s="1"/>
    </row>
    <row r="1924" spans="12:13" ht="9.75">
      <c r="L1924" s="1"/>
      <c r="M1924" s="1"/>
    </row>
    <row r="1925" spans="12:13" ht="9.75">
      <c r="L1925" s="1"/>
      <c r="M1925" s="1"/>
    </row>
    <row r="1926" spans="12:13" ht="9.75">
      <c r="L1926" s="1"/>
      <c r="M1926" s="1"/>
    </row>
    <row r="1927" spans="12:13" ht="9.75">
      <c r="L1927" s="1"/>
      <c r="M1927" s="1"/>
    </row>
    <row r="1928" spans="12:13" ht="9.75">
      <c r="L1928" s="1"/>
      <c r="M1928" s="1"/>
    </row>
    <row r="1929" spans="12:13" ht="9.75">
      <c r="L1929" s="1"/>
      <c r="M1929" s="1"/>
    </row>
    <row r="1930" spans="12:13" ht="9.75">
      <c r="L1930" s="1"/>
      <c r="M1930" s="1"/>
    </row>
    <row r="1931" spans="12:13" ht="9.75">
      <c r="L1931" s="1"/>
      <c r="M1931" s="1"/>
    </row>
    <row r="1932" spans="12:13" ht="9.75">
      <c r="L1932" s="1"/>
      <c r="M1932" s="1"/>
    </row>
    <row r="1933" spans="12:13" ht="9.75">
      <c r="L1933" s="1"/>
      <c r="M1933" s="1"/>
    </row>
    <row r="1934" spans="12:13" ht="9.75">
      <c r="L1934" s="1"/>
      <c r="M1934" s="1"/>
    </row>
    <row r="1935" spans="12:13" ht="9.75">
      <c r="L1935" s="1"/>
      <c r="M1935" s="1"/>
    </row>
    <row r="1936" spans="12:13" ht="9.75">
      <c r="L1936" s="1"/>
      <c r="M1936" s="1"/>
    </row>
    <row r="1937" spans="12:13" ht="9.75">
      <c r="L1937" s="1"/>
      <c r="M1937" s="1"/>
    </row>
    <row r="1938" spans="12:13" ht="9.75">
      <c r="L1938" s="1"/>
      <c r="M1938" s="1"/>
    </row>
    <row r="1939" spans="12:13" ht="9.75">
      <c r="L1939" s="1"/>
      <c r="M1939" s="1"/>
    </row>
    <row r="1940" spans="12:13" ht="9.75">
      <c r="L1940" s="1"/>
      <c r="M1940" s="1"/>
    </row>
    <row r="1941" spans="12:13" ht="9.75">
      <c r="L1941" s="1"/>
      <c r="M1941" s="1"/>
    </row>
    <row r="1942" spans="12:13" ht="9.75">
      <c r="L1942" s="1"/>
      <c r="M1942" s="1"/>
    </row>
    <row r="1943" spans="12:13" ht="9.75">
      <c r="L1943" s="1"/>
      <c r="M1943" s="1"/>
    </row>
    <row r="1944" spans="12:13" ht="9.75">
      <c r="L1944" s="1"/>
      <c r="M1944" s="1"/>
    </row>
    <row r="1945" spans="12:13" ht="9.75">
      <c r="L1945" s="1"/>
      <c r="M1945" s="1"/>
    </row>
    <row r="1946" spans="12:13" ht="9.75">
      <c r="L1946" s="1"/>
      <c r="M1946" s="1"/>
    </row>
    <row r="1947" spans="12:13" ht="9.75">
      <c r="L1947" s="1"/>
      <c r="M1947" s="1"/>
    </row>
    <row r="1948" spans="12:13" ht="9.75">
      <c r="L1948" s="1"/>
      <c r="M1948" s="1"/>
    </row>
    <row r="1949" spans="12:13" ht="9.75">
      <c r="L1949" s="1"/>
      <c r="M1949" s="1"/>
    </row>
    <row r="1950" spans="12:13" ht="9.75">
      <c r="L1950" s="1"/>
      <c r="M1950" s="1"/>
    </row>
    <row r="1951" spans="12:13" ht="9.75">
      <c r="L1951" s="1"/>
      <c r="M1951" s="1"/>
    </row>
    <row r="1952" spans="12:13" ht="9.75">
      <c r="L1952" s="1"/>
      <c r="M1952" s="1"/>
    </row>
    <row r="1953" spans="12:13" ht="9.75">
      <c r="L1953" s="1"/>
      <c r="M1953" s="1"/>
    </row>
    <row r="1954" spans="12:13" ht="9.75">
      <c r="L1954" s="1"/>
      <c r="M1954" s="1"/>
    </row>
    <row r="1955" spans="12:13" ht="9.75">
      <c r="L1955" s="1"/>
      <c r="M1955" s="1"/>
    </row>
    <row r="1956" spans="12:13" ht="9.75">
      <c r="L1956" s="1"/>
      <c r="M1956" s="1"/>
    </row>
    <row r="1957" spans="12:13" ht="9.75">
      <c r="L1957" s="1"/>
      <c r="M1957" s="1"/>
    </row>
    <row r="1958" spans="12:13" ht="9.75">
      <c r="L1958" s="1"/>
      <c r="M1958" s="1"/>
    </row>
    <row r="1959" spans="12:13" ht="9.75">
      <c r="L1959" s="1"/>
      <c r="M1959" s="1"/>
    </row>
    <row r="1960" spans="12:13" ht="9.75">
      <c r="L1960" s="1"/>
      <c r="M1960" s="1"/>
    </row>
    <row r="1961" spans="12:13" ht="9.75">
      <c r="L1961" s="1"/>
      <c r="M1961" s="1"/>
    </row>
    <row r="1962" spans="12:13" ht="9.75">
      <c r="L1962" s="1"/>
      <c r="M1962" s="1"/>
    </row>
    <row r="1963" spans="12:13" ht="9.75">
      <c r="L1963" s="1"/>
      <c r="M1963" s="1"/>
    </row>
    <row r="1964" spans="12:13" ht="9.75">
      <c r="L1964" s="1"/>
      <c r="M1964" s="1"/>
    </row>
    <row r="1965" spans="12:13" ht="9.75">
      <c r="L1965" s="1"/>
      <c r="M1965" s="1"/>
    </row>
    <row r="1966" spans="12:13" ht="9.75">
      <c r="L1966" s="1"/>
      <c r="M1966" s="1"/>
    </row>
    <row r="1967" spans="12:13" ht="9.75">
      <c r="L1967" s="1"/>
      <c r="M1967" s="1"/>
    </row>
    <row r="1968" spans="12:13" ht="9.75">
      <c r="L1968" s="1"/>
      <c r="M1968" s="1"/>
    </row>
    <row r="1969" spans="12:13" ht="9.75">
      <c r="L1969" s="1"/>
      <c r="M1969" s="1"/>
    </row>
    <row r="1970" spans="12:13" ht="9.75">
      <c r="L1970" s="1"/>
      <c r="M1970" s="1"/>
    </row>
    <row r="1971" spans="12:13" ht="9.75">
      <c r="L1971" s="1"/>
      <c r="M1971" s="1"/>
    </row>
    <row r="1972" spans="12:13" ht="9.75">
      <c r="L1972" s="1"/>
      <c r="M1972" s="1"/>
    </row>
    <row r="1973" spans="12:13" ht="9.75">
      <c r="L1973" s="1"/>
      <c r="M1973" s="1"/>
    </row>
    <row r="1974" spans="12:13" ht="9.75">
      <c r="L1974" s="1"/>
      <c r="M1974" s="1"/>
    </row>
    <row r="1975" spans="12:13" ht="9.75">
      <c r="L1975" s="1"/>
      <c r="M1975" s="1"/>
    </row>
    <row r="1976" spans="12:13" ht="9.75">
      <c r="L1976" s="1"/>
      <c r="M1976" s="1"/>
    </row>
    <row r="1977" spans="12:13" ht="9.75">
      <c r="L1977" s="1"/>
      <c r="M1977" s="1"/>
    </row>
    <row r="1978" spans="12:13" ht="9.75">
      <c r="L1978" s="1"/>
      <c r="M1978" s="1"/>
    </row>
    <row r="1979" spans="12:13" ht="9.75">
      <c r="L1979" s="1"/>
      <c r="M1979" s="1"/>
    </row>
    <row r="1980" spans="12:13" ht="9.75">
      <c r="L1980" s="1"/>
      <c r="M1980" s="1"/>
    </row>
    <row r="1981" spans="12:13" ht="9.75">
      <c r="L1981" s="1"/>
      <c r="M1981" s="1"/>
    </row>
    <row r="1982" spans="12:13" ht="9.75">
      <c r="L1982" s="1"/>
      <c r="M1982" s="1"/>
    </row>
    <row r="1983" spans="12:13" ht="9.75">
      <c r="L1983" s="1"/>
      <c r="M1983" s="1"/>
    </row>
    <row r="1984" spans="12:13" ht="9.75">
      <c r="L1984" s="1"/>
      <c r="M1984" s="1"/>
    </row>
    <row r="1985" spans="12:13" ht="9.75">
      <c r="L1985" s="1"/>
      <c r="M1985" s="1"/>
    </row>
    <row r="1986" spans="12:13" ht="9.75">
      <c r="L1986" s="1"/>
      <c r="M1986" s="1"/>
    </row>
    <row r="1987" spans="12:13" ht="9.75">
      <c r="L1987" s="1"/>
      <c r="M1987" s="1"/>
    </row>
    <row r="1988" spans="12:13" ht="9.75">
      <c r="L1988" s="1"/>
      <c r="M1988" s="1"/>
    </row>
    <row r="1989" spans="12:13" ht="9.75">
      <c r="L1989" s="1"/>
      <c r="M1989" s="1"/>
    </row>
    <row r="1990" spans="12:13" ht="9.75">
      <c r="L1990" s="1"/>
      <c r="M1990" s="1"/>
    </row>
    <row r="1991" spans="12:13" ht="9.75">
      <c r="L1991" s="1"/>
      <c r="M1991" s="1"/>
    </row>
    <row r="1992" spans="12:13" ht="9.75">
      <c r="L1992" s="1"/>
      <c r="M1992" s="1"/>
    </row>
    <row r="1993" spans="12:13" ht="9.75">
      <c r="L1993" s="1"/>
      <c r="M1993" s="1"/>
    </row>
    <row r="1994" spans="12:13" ht="9.75">
      <c r="L1994" s="1"/>
      <c r="M1994" s="1"/>
    </row>
    <row r="1995" spans="12:13" ht="9.75">
      <c r="L1995" s="1"/>
      <c r="M1995" s="1"/>
    </row>
    <row r="1996" spans="12:13" ht="9.75">
      <c r="L1996" s="1"/>
      <c r="M1996" s="1"/>
    </row>
    <row r="1997" spans="12:13" ht="9.75">
      <c r="L1997" s="1"/>
      <c r="M1997" s="1"/>
    </row>
    <row r="1998" spans="12:13" ht="9.75">
      <c r="L1998" s="1"/>
      <c r="M1998" s="1"/>
    </row>
    <row r="1999" spans="12:13" ht="9.75">
      <c r="L1999" s="1"/>
      <c r="M1999" s="1"/>
    </row>
    <row r="2000" spans="12:13" ht="9.75">
      <c r="L2000" s="1"/>
      <c r="M2000" s="1"/>
    </row>
    <row r="2001" spans="12:13" ht="9.75">
      <c r="L2001" s="1"/>
      <c r="M2001" s="1"/>
    </row>
    <row r="2002" spans="12:13" ht="9.75">
      <c r="L2002" s="1"/>
      <c r="M2002" s="1"/>
    </row>
    <row r="2003" spans="12:13" ht="9.75">
      <c r="L2003" s="1"/>
      <c r="M2003" s="1"/>
    </row>
    <row r="2004" spans="12:13" ht="9.75">
      <c r="L2004" s="1"/>
      <c r="M2004" s="1"/>
    </row>
    <row r="2005" spans="12:13" ht="9.75">
      <c r="L2005" s="1"/>
      <c r="M2005" s="1"/>
    </row>
    <row r="2006" spans="12:13" ht="9.75">
      <c r="L2006" s="1"/>
      <c r="M2006" s="1"/>
    </row>
    <row r="2007" spans="12:13" ht="9.75">
      <c r="L2007" s="1"/>
      <c r="M2007" s="1"/>
    </row>
    <row r="2008" spans="12:13" ht="9.75">
      <c r="L2008" s="1"/>
      <c r="M2008" s="1"/>
    </row>
    <row r="2009" spans="12:13" ht="9.75">
      <c r="L2009" s="1"/>
      <c r="M2009" s="1"/>
    </row>
    <row r="2010" spans="12:13" ht="9.75">
      <c r="L2010" s="1"/>
      <c r="M2010" s="1"/>
    </row>
    <row r="2011" spans="12:13" ht="9.75">
      <c r="L2011" s="1"/>
      <c r="M2011" s="1"/>
    </row>
    <row r="2012" spans="12:13" ht="9.75">
      <c r="L2012" s="1"/>
      <c r="M2012" s="1"/>
    </row>
    <row r="2013" spans="12:13" ht="9.75">
      <c r="L2013" s="1"/>
      <c r="M2013" s="1"/>
    </row>
    <row r="2014" spans="12:13" ht="9.75">
      <c r="L2014" s="1"/>
      <c r="M2014" s="1"/>
    </row>
    <row r="2015" spans="12:13" ht="9.75">
      <c r="L2015" s="1"/>
      <c r="M2015" s="1"/>
    </row>
    <row r="2016" spans="12:13" ht="9.75">
      <c r="L2016" s="1"/>
      <c r="M2016" s="1"/>
    </row>
    <row r="2017" spans="12:13" ht="9.75">
      <c r="L2017" s="1"/>
      <c r="M2017" s="1"/>
    </row>
    <row r="2018" spans="12:13" ht="9.75">
      <c r="L2018" s="1"/>
      <c r="M2018" s="1"/>
    </row>
    <row r="2019" spans="12:13" ht="9.75">
      <c r="L2019" s="1"/>
      <c r="M2019" s="1"/>
    </row>
    <row r="2020" spans="12:13" ht="9.75">
      <c r="L2020" s="1"/>
      <c r="M2020" s="1"/>
    </row>
    <row r="2021" spans="12:13" ht="9.75">
      <c r="L2021" s="1"/>
      <c r="M2021" s="1"/>
    </row>
    <row r="2022" spans="12:13" ht="9.75">
      <c r="L2022" s="1"/>
      <c r="M2022" s="1"/>
    </row>
    <row r="2023" spans="12:13" ht="9.75">
      <c r="L2023" s="1"/>
      <c r="M2023" s="1"/>
    </row>
    <row r="2024" spans="12:13" ht="9.75">
      <c r="L2024" s="1"/>
      <c r="M2024" s="1"/>
    </row>
    <row r="2025" spans="12:13" ht="9.75">
      <c r="L2025" s="1"/>
      <c r="M2025" s="1"/>
    </row>
    <row r="2026" spans="12:13" ht="9.75">
      <c r="L2026" s="1"/>
      <c r="M2026" s="1"/>
    </row>
    <row r="2027" spans="12:13" ht="9.75">
      <c r="L2027" s="1"/>
      <c r="M2027" s="1"/>
    </row>
    <row r="2028" spans="12:13" ht="9.75">
      <c r="L2028" s="1"/>
      <c r="M2028" s="1"/>
    </row>
    <row r="2029" spans="12:13" ht="9.75">
      <c r="L2029" s="1"/>
      <c r="M2029" s="1"/>
    </row>
    <row r="2030" spans="12:13" ht="9.75">
      <c r="L2030" s="1"/>
      <c r="M2030" s="1"/>
    </row>
    <row r="2031" spans="12:13" ht="9.75">
      <c r="L2031" s="1"/>
      <c r="M2031" s="1"/>
    </row>
    <row r="2032" spans="12:13" ht="9.75">
      <c r="L2032" s="1"/>
      <c r="M2032" s="1"/>
    </row>
    <row r="2033" spans="12:13" ht="9.75">
      <c r="L2033" s="1"/>
      <c r="M2033" s="1"/>
    </row>
    <row r="2034" spans="12:13" ht="9.75">
      <c r="L2034" s="1"/>
      <c r="M2034" s="1"/>
    </row>
    <row r="2035" spans="12:13" ht="9.75">
      <c r="L2035" s="1"/>
      <c r="M2035" s="1"/>
    </row>
    <row r="2036" spans="12:13" ht="9.75">
      <c r="L2036" s="1"/>
      <c r="M2036" s="1"/>
    </row>
    <row r="2037" spans="12:13" ht="9.75">
      <c r="L2037" s="1"/>
      <c r="M2037" s="1"/>
    </row>
    <row r="2038" spans="12:13" ht="9.75">
      <c r="L2038" s="1"/>
      <c r="M2038" s="1"/>
    </row>
    <row r="2039" spans="12:13" ht="9.75">
      <c r="L2039" s="1"/>
      <c r="M2039" s="1"/>
    </row>
    <row r="2040" spans="12:13" ht="9.75">
      <c r="L2040" s="1"/>
      <c r="M2040" s="1"/>
    </row>
    <row r="2041" spans="12:13" ht="9.75">
      <c r="L2041" s="1"/>
      <c r="M2041" s="1"/>
    </row>
    <row r="2042" spans="12:13" ht="9.75">
      <c r="L2042" s="1"/>
      <c r="M2042" s="1"/>
    </row>
    <row r="2043" spans="12:13" ht="9.75">
      <c r="L2043" s="1"/>
      <c r="M2043" s="1"/>
    </row>
    <row r="2044" spans="12:13" ht="9.75">
      <c r="L2044" s="1"/>
      <c r="M2044" s="1"/>
    </row>
    <row r="2045" spans="12:13" ht="9.75">
      <c r="L2045" s="1"/>
      <c r="M2045" s="1"/>
    </row>
    <row r="2046" spans="12:13" ht="9.75">
      <c r="L2046" s="1"/>
      <c r="M2046" s="1"/>
    </row>
    <row r="2047" spans="12:13" ht="9.75">
      <c r="L2047" s="1"/>
      <c r="M2047" s="1"/>
    </row>
    <row r="2048" spans="12:13" ht="9.75">
      <c r="L2048" s="1"/>
      <c r="M2048" s="1"/>
    </row>
    <row r="2049" spans="12:13" ht="9.75">
      <c r="L2049" s="1"/>
      <c r="M2049" s="1"/>
    </row>
    <row r="2050" spans="12:13" ht="9.75">
      <c r="L2050" s="1"/>
      <c r="M2050" s="1"/>
    </row>
    <row r="2051" spans="12:13" ht="9.75">
      <c r="L2051" s="1"/>
      <c r="M2051" s="1"/>
    </row>
    <row r="2052" spans="12:13" ht="9.75">
      <c r="L2052" s="1"/>
      <c r="M2052" s="1"/>
    </row>
    <row r="2053" spans="12:13" ht="9.75">
      <c r="L2053" s="1"/>
      <c r="M2053" s="1"/>
    </row>
    <row r="2054" spans="12:13" ht="9.75">
      <c r="L2054" s="1"/>
      <c r="M2054" s="1"/>
    </row>
    <row r="2055" spans="12:13" ht="9.75">
      <c r="L2055" s="1"/>
      <c r="M2055" s="1"/>
    </row>
    <row r="2056" spans="12:13" ht="9.75">
      <c r="L2056" s="1"/>
      <c r="M2056" s="1"/>
    </row>
    <row r="2057" spans="12:13" ht="9.75">
      <c r="L2057" s="1"/>
      <c r="M2057" s="1"/>
    </row>
    <row r="2058" spans="12:13" ht="9.75">
      <c r="L2058" s="1"/>
      <c r="M2058" s="1"/>
    </row>
    <row r="2059" spans="12:13" ht="9.75">
      <c r="L2059" s="1"/>
      <c r="M2059" s="1"/>
    </row>
    <row r="2060" spans="12:13" ht="9.75">
      <c r="L2060" s="1"/>
      <c r="M2060" s="1"/>
    </row>
    <row r="2061" spans="12:13" ht="9.75">
      <c r="L2061" s="1"/>
      <c r="M2061" s="1"/>
    </row>
    <row r="2062" spans="12:13" ht="9.75">
      <c r="L2062" s="1"/>
      <c r="M2062" s="1"/>
    </row>
    <row r="2063" spans="12:13" ht="9.75">
      <c r="L2063" s="1"/>
      <c r="M2063" s="1"/>
    </row>
    <row r="2064" spans="12:13" ht="9.75">
      <c r="L2064" s="1"/>
      <c r="M2064" s="1"/>
    </row>
    <row r="2065" spans="12:13" ht="9.75">
      <c r="L2065" s="1"/>
      <c r="M2065" s="1"/>
    </row>
    <row r="2066" spans="12:13" ht="9.75">
      <c r="L2066" s="1"/>
      <c r="M2066" s="1"/>
    </row>
    <row r="2067" spans="12:13" ht="9.75">
      <c r="L2067" s="1"/>
      <c r="M2067" s="1"/>
    </row>
    <row r="2068" spans="12:13" ht="9.75">
      <c r="L2068" s="1"/>
      <c r="M2068" s="1"/>
    </row>
    <row r="2069" spans="12:13" ht="9.75">
      <c r="L2069" s="1"/>
      <c r="M2069" s="1"/>
    </row>
    <row r="2070" spans="12:13" ht="9.75">
      <c r="L2070" s="1"/>
      <c r="M2070" s="1"/>
    </row>
    <row r="2071" spans="12:13" ht="9.75">
      <c r="L2071" s="1"/>
      <c r="M2071" s="1"/>
    </row>
    <row r="2072" spans="12:13" ht="9.75">
      <c r="L2072" s="1"/>
      <c r="M2072" s="1"/>
    </row>
    <row r="2073" spans="12:13" ht="9.75">
      <c r="L2073" s="1"/>
      <c r="M2073" s="1"/>
    </row>
    <row r="2074" spans="12:13" ht="9.75">
      <c r="L2074" s="1"/>
      <c r="M2074" s="1"/>
    </row>
    <row r="2075" spans="12:13" ht="9.75">
      <c r="L2075" s="1"/>
      <c r="M2075" s="1"/>
    </row>
    <row r="2076" spans="12:13" ht="9.75">
      <c r="L2076" s="1"/>
      <c r="M2076" s="1"/>
    </row>
    <row r="2077" spans="12:13" ht="9.75">
      <c r="L2077" s="1"/>
      <c r="M2077" s="1"/>
    </row>
    <row r="2078" spans="12:13" ht="9.75">
      <c r="L2078" s="1"/>
      <c r="M2078" s="1"/>
    </row>
    <row r="2079" spans="12:13" ht="9.75">
      <c r="L2079" s="1"/>
      <c r="M2079" s="1"/>
    </row>
    <row r="2080" spans="12:13" ht="9.75">
      <c r="L2080" s="1"/>
      <c r="M2080" s="1"/>
    </row>
    <row r="2081" spans="12:13" ht="9.75">
      <c r="L2081" s="1"/>
      <c r="M2081" s="1"/>
    </row>
    <row r="2082" spans="12:13" ht="9.75">
      <c r="L2082" s="1"/>
      <c r="M2082" s="1"/>
    </row>
    <row r="2083" spans="12:13" ht="9.75">
      <c r="L2083" s="1"/>
      <c r="M2083" s="1"/>
    </row>
    <row r="2084" spans="12:13" ht="9.75">
      <c r="L2084" s="1"/>
      <c r="M2084" s="1"/>
    </row>
    <row r="2085" spans="12:13" ht="9.75">
      <c r="L2085" s="1"/>
      <c r="M2085" s="1"/>
    </row>
    <row r="2086" spans="12:13" ht="9.75">
      <c r="L2086" s="1"/>
      <c r="M2086" s="1"/>
    </row>
    <row r="2087" spans="12:13" ht="9.75">
      <c r="L2087" s="1"/>
      <c r="M2087" s="1"/>
    </row>
    <row r="2088" spans="12:13" ht="9.75">
      <c r="L2088" s="1"/>
      <c r="M2088" s="1"/>
    </row>
    <row r="2089" spans="12:13" ht="9.75">
      <c r="L2089" s="1"/>
      <c r="M2089" s="1"/>
    </row>
    <row r="2090" spans="12:13" ht="9.75">
      <c r="L2090" s="1"/>
      <c r="M2090" s="1"/>
    </row>
    <row r="2091" spans="12:13" ht="9.75">
      <c r="L2091" s="1"/>
      <c r="M2091" s="1"/>
    </row>
    <row r="2092" spans="12:13" ht="9.75">
      <c r="L2092" s="1"/>
      <c r="M2092" s="1"/>
    </row>
    <row r="2093" spans="12:13" ht="9.75">
      <c r="L2093" s="1"/>
      <c r="M2093" s="1"/>
    </row>
    <row r="2094" spans="12:13" ht="9.75">
      <c r="L2094" s="1"/>
      <c r="M2094" s="1"/>
    </row>
    <row r="2095" spans="12:13" ht="9.75">
      <c r="L2095" s="1"/>
      <c r="M2095" s="1"/>
    </row>
    <row r="2096" spans="12:13" ht="9.75">
      <c r="L2096" s="1"/>
      <c r="M2096" s="1"/>
    </row>
    <row r="2097" spans="12:13" ht="9.75">
      <c r="L2097" s="1"/>
      <c r="M2097" s="1"/>
    </row>
    <row r="2098" spans="12:13" ht="9.75">
      <c r="L2098" s="1"/>
      <c r="M2098" s="1"/>
    </row>
    <row r="2099" spans="12:13" ht="9.75">
      <c r="L2099" s="1"/>
      <c r="M2099" s="1"/>
    </row>
    <row r="2100" spans="12:13" ht="9.75">
      <c r="L2100" s="1"/>
      <c r="M2100" s="1"/>
    </row>
    <row r="2101" spans="12:13" ht="9.75">
      <c r="L2101" s="1"/>
      <c r="M2101" s="1"/>
    </row>
    <row r="2102" spans="12:13" ht="9.75">
      <c r="L2102" s="1"/>
      <c r="M2102" s="1"/>
    </row>
    <row r="2103" spans="12:13" ht="9.75">
      <c r="L2103" s="1"/>
      <c r="M2103" s="1"/>
    </row>
    <row r="2104" spans="12:13" ht="9.75">
      <c r="L2104" s="1"/>
      <c r="M2104" s="1"/>
    </row>
    <row r="2105" spans="12:13" ht="9.75">
      <c r="L2105" s="1"/>
      <c r="M2105" s="1"/>
    </row>
    <row r="2106" spans="12:13" ht="9.75">
      <c r="L2106" s="1"/>
      <c r="M2106" s="1"/>
    </row>
    <row r="2107" spans="12:13" ht="9.75">
      <c r="L2107" s="1"/>
      <c r="M2107" s="1"/>
    </row>
    <row r="2108" spans="12:13" ht="9.75">
      <c r="L2108" s="1"/>
      <c r="M2108" s="1"/>
    </row>
    <row r="2109" spans="12:13" ht="9.75">
      <c r="L2109" s="1"/>
      <c r="M2109" s="1"/>
    </row>
    <row r="2110" spans="12:13" ht="9.75">
      <c r="L2110" s="1"/>
      <c r="M2110" s="1"/>
    </row>
    <row r="2111" spans="12:13" ht="9.75">
      <c r="L2111" s="1"/>
      <c r="M2111" s="1"/>
    </row>
    <row r="2112" spans="12:13" ht="9.75">
      <c r="L2112" s="1"/>
      <c r="M2112" s="1"/>
    </row>
    <row r="2113" spans="12:13" ht="9.75">
      <c r="L2113" s="1"/>
      <c r="M2113" s="1"/>
    </row>
    <row r="2114" spans="12:13" ht="9.75">
      <c r="L2114" s="1"/>
      <c r="M2114" s="1"/>
    </row>
    <row r="2115" spans="12:13" ht="9.75">
      <c r="L2115" s="1"/>
      <c r="M2115" s="1"/>
    </row>
    <row r="2116" spans="12:13" ht="9.75">
      <c r="L2116" s="1"/>
      <c r="M2116" s="1"/>
    </row>
    <row r="2117" spans="12:13" ht="9.75">
      <c r="L2117" s="1"/>
      <c r="M2117" s="1"/>
    </row>
    <row r="2118" spans="12:13" ht="9.75">
      <c r="L2118" s="1"/>
      <c r="M2118" s="1"/>
    </row>
    <row r="2119" spans="12:13" ht="9.75">
      <c r="L2119" s="1"/>
      <c r="M2119" s="1"/>
    </row>
    <row r="2120" spans="12:13" ht="9.75">
      <c r="L2120" s="1"/>
      <c r="M2120" s="1"/>
    </row>
    <row r="2121" spans="12:13" ht="9.75">
      <c r="L2121" s="1"/>
      <c r="M2121" s="1"/>
    </row>
    <row r="2122" spans="12:13" ht="9.75">
      <c r="L2122" s="1"/>
      <c r="M2122" s="1"/>
    </row>
    <row r="2123" spans="12:13" ht="9.75">
      <c r="L2123" s="1"/>
      <c r="M2123" s="1"/>
    </row>
    <row r="2124" spans="12:13" ht="9.75">
      <c r="L2124" s="1"/>
      <c r="M2124" s="1"/>
    </row>
    <row r="2125" spans="12:13" ht="9.75">
      <c r="L2125" s="1"/>
      <c r="M2125" s="1"/>
    </row>
    <row r="2126" spans="12:13" ht="9.75">
      <c r="L2126" s="1"/>
      <c r="M2126" s="1"/>
    </row>
    <row r="2127" spans="12:13" ht="9.75">
      <c r="L2127" s="1"/>
      <c r="M2127" s="1"/>
    </row>
    <row r="2128" spans="12:13" ht="9.75">
      <c r="L2128" s="1"/>
      <c r="M2128" s="1"/>
    </row>
    <row r="2129" spans="12:13" ht="9.75">
      <c r="L2129" s="1"/>
      <c r="M2129" s="1"/>
    </row>
    <row r="2130" spans="12:13" ht="9.75">
      <c r="L2130" s="1"/>
      <c r="M2130" s="1"/>
    </row>
    <row r="2131" spans="12:13" ht="9.75">
      <c r="L2131" s="1"/>
      <c r="M2131" s="1"/>
    </row>
    <row r="2132" spans="12:13" ht="9.75">
      <c r="L2132" s="1"/>
      <c r="M2132" s="1"/>
    </row>
    <row r="2133" spans="12:13" ht="9.75">
      <c r="L2133" s="1"/>
      <c r="M2133" s="1"/>
    </row>
    <row r="2134" spans="12:13" ht="9.75">
      <c r="L2134" s="1"/>
      <c r="M2134" s="1"/>
    </row>
    <row r="2135" spans="12:13" ht="9.75">
      <c r="L2135" s="1"/>
      <c r="M2135" s="1"/>
    </row>
    <row r="2136" spans="12:13" ht="9.75">
      <c r="L2136" s="1"/>
      <c r="M2136" s="1"/>
    </row>
    <row r="2137" spans="12:13" ht="9.75">
      <c r="L2137" s="1"/>
      <c r="M2137" s="1"/>
    </row>
    <row r="2138" spans="12:13" ht="9.75">
      <c r="L2138" s="1"/>
      <c r="M2138" s="1"/>
    </row>
    <row r="2139" spans="12:13" ht="9.75">
      <c r="L2139" s="1"/>
      <c r="M2139" s="1"/>
    </row>
    <row r="2140" spans="12:13" ht="9.75">
      <c r="L2140" s="1"/>
      <c r="M2140" s="1"/>
    </row>
    <row r="2141" spans="12:13" ht="9.75">
      <c r="L2141" s="1"/>
      <c r="M2141" s="1"/>
    </row>
    <row r="2142" spans="12:13" ht="9.75">
      <c r="L2142" s="1"/>
      <c r="M2142" s="1"/>
    </row>
    <row r="2143" spans="12:13" ht="9.75">
      <c r="L2143" s="1"/>
      <c r="M2143" s="1"/>
    </row>
    <row r="2144" spans="12:13" ht="9.75">
      <c r="L2144" s="1"/>
      <c r="M2144" s="1"/>
    </row>
    <row r="2145" spans="12:13" ht="9.75">
      <c r="L2145" s="1"/>
      <c r="M2145" s="1"/>
    </row>
    <row r="2146" spans="12:13" ht="9.75">
      <c r="L2146" s="1"/>
      <c r="M2146" s="1"/>
    </row>
    <row r="2147" spans="12:13" ht="9.75">
      <c r="L2147" s="1"/>
      <c r="M2147" s="1"/>
    </row>
    <row r="2148" spans="12:13" ht="9.75">
      <c r="L2148" s="1"/>
      <c r="M2148" s="1"/>
    </row>
    <row r="2149" spans="12:13" ht="9.75">
      <c r="L2149" s="1"/>
      <c r="M2149" s="1"/>
    </row>
    <row r="2150" spans="12:13" ht="9.75">
      <c r="L2150" s="1"/>
      <c r="M2150" s="1"/>
    </row>
    <row r="2151" spans="12:13" ht="9.75">
      <c r="L2151" s="1"/>
      <c r="M2151" s="1"/>
    </row>
    <row r="2152" spans="12:13" ht="9.75">
      <c r="L2152" s="1"/>
      <c r="M2152" s="1"/>
    </row>
    <row r="2153" spans="12:13" ht="9.75">
      <c r="L2153" s="1"/>
      <c r="M2153" s="1"/>
    </row>
    <row r="2154" spans="12:13" ht="9.75">
      <c r="L2154" s="1"/>
      <c r="M2154" s="1"/>
    </row>
    <row r="2155" spans="12:13" ht="9.75">
      <c r="L2155" s="1"/>
      <c r="M2155" s="1"/>
    </row>
    <row r="2156" spans="12:13" ht="9.75">
      <c r="L2156" s="1"/>
      <c r="M2156" s="1"/>
    </row>
    <row r="2157" spans="12:13" ht="9.75">
      <c r="L2157" s="1"/>
      <c r="M2157" s="1"/>
    </row>
    <row r="2158" spans="12:13" ht="9.75">
      <c r="L2158" s="1"/>
      <c r="M2158" s="1"/>
    </row>
    <row r="2159" spans="12:13" ht="9.75">
      <c r="L2159" s="1"/>
      <c r="M2159" s="1"/>
    </row>
    <row r="2160" spans="12:13" ht="9.75">
      <c r="L2160" s="1"/>
      <c r="M2160" s="1"/>
    </row>
    <row r="2161" spans="12:13" ht="9.75">
      <c r="L2161" s="1"/>
      <c r="M2161" s="1"/>
    </row>
    <row r="2162" spans="12:13" ht="9.75">
      <c r="L2162" s="1"/>
      <c r="M2162" s="1"/>
    </row>
    <row r="2163" spans="12:13" ht="9.75">
      <c r="L2163" s="1"/>
      <c r="M2163" s="1"/>
    </row>
    <row r="2164" spans="12:13" ht="9.75">
      <c r="L2164" s="1"/>
      <c r="M2164" s="1"/>
    </row>
    <row r="2165" spans="12:13" ht="9.75">
      <c r="L2165" s="1"/>
      <c r="M2165" s="1"/>
    </row>
    <row r="2166" spans="12:13" ht="9.75">
      <c r="L2166" s="1"/>
      <c r="M2166" s="1"/>
    </row>
    <row r="2167" spans="12:13" ht="9.75">
      <c r="L2167" s="1"/>
      <c r="M2167" s="1"/>
    </row>
    <row r="2168" spans="12:13" ht="9.75">
      <c r="L2168" s="1"/>
      <c r="M2168" s="1"/>
    </row>
    <row r="2169" spans="12:13" ht="9.75">
      <c r="L2169" s="1"/>
      <c r="M2169" s="1"/>
    </row>
    <row r="2170" spans="12:13" ht="9.75">
      <c r="L2170" s="1"/>
      <c r="M2170" s="1"/>
    </row>
    <row r="2171" spans="12:13" ht="9.75">
      <c r="L2171" s="1"/>
      <c r="M2171" s="1"/>
    </row>
    <row r="2172" spans="12:13" ht="9.75">
      <c r="L2172" s="1"/>
      <c r="M2172" s="1"/>
    </row>
    <row r="2173" spans="12:13" ht="9.75">
      <c r="L2173" s="1"/>
      <c r="M2173" s="1"/>
    </row>
    <row r="2174" spans="12:13" ht="9.75">
      <c r="L2174" s="1"/>
      <c r="M2174" s="1"/>
    </row>
    <row r="2175" spans="12:13" ht="9.75">
      <c r="L2175" s="1"/>
      <c r="M2175" s="1"/>
    </row>
    <row r="2176" spans="12:13" ht="9.75">
      <c r="L2176" s="1"/>
      <c r="M2176" s="1"/>
    </row>
    <row r="2177" spans="12:13" ht="9.75">
      <c r="L2177" s="1"/>
      <c r="M2177" s="1"/>
    </row>
    <row r="2178" spans="12:13" ht="9.75">
      <c r="L2178" s="1"/>
      <c r="M2178" s="1"/>
    </row>
    <row r="2179" spans="12:13" ht="9.75">
      <c r="L2179" s="1"/>
      <c r="M2179" s="1"/>
    </row>
    <row r="2180" spans="12:13" ht="9.75">
      <c r="L2180" s="1"/>
      <c r="M2180" s="1"/>
    </row>
    <row r="2181" spans="12:13" ht="9.75">
      <c r="L2181" s="1"/>
      <c r="M2181" s="1"/>
    </row>
    <row r="2182" spans="12:13" ht="9.75">
      <c r="L2182" s="1"/>
      <c r="M2182" s="1"/>
    </row>
    <row r="2183" spans="12:13" ht="9.75">
      <c r="L2183" s="1"/>
      <c r="M2183" s="1"/>
    </row>
    <row r="2184" spans="12:13" ht="9.75">
      <c r="L2184" s="1"/>
      <c r="M2184" s="1"/>
    </row>
    <row r="2185" spans="12:13" ht="9.75">
      <c r="L2185" s="1"/>
      <c r="M2185" s="1"/>
    </row>
    <row r="2186" spans="12:13" ht="9.75">
      <c r="L2186" s="1"/>
      <c r="M2186" s="1"/>
    </row>
    <row r="2187" spans="12:13" ht="9.75">
      <c r="L2187" s="1"/>
      <c r="M2187" s="1"/>
    </row>
    <row r="2188" spans="12:13" ht="9.75">
      <c r="L2188" s="1"/>
      <c r="M2188" s="1"/>
    </row>
    <row r="2189" spans="12:13" ht="9.75">
      <c r="L2189" s="1"/>
      <c r="M2189" s="1"/>
    </row>
    <row r="2190" spans="12:13" ht="9.75">
      <c r="L2190" s="1"/>
      <c r="M2190" s="1"/>
    </row>
    <row r="2191" spans="12:13" ht="9.75">
      <c r="L2191" s="1"/>
      <c r="M2191" s="1"/>
    </row>
    <row r="2192" spans="12:13" ht="9.75">
      <c r="L2192" s="1"/>
      <c r="M2192" s="1"/>
    </row>
    <row r="2193" spans="12:13" ht="9.75">
      <c r="L2193" s="1"/>
      <c r="M2193" s="1"/>
    </row>
    <row r="2194" spans="12:13" ht="9.75">
      <c r="L2194" s="1"/>
      <c r="M2194" s="1"/>
    </row>
    <row r="2195" spans="12:13" ht="9.75">
      <c r="L2195" s="1"/>
      <c r="M2195" s="1"/>
    </row>
    <row r="2196" spans="12:13" ht="9.75">
      <c r="L2196" s="1"/>
      <c r="M2196" s="1"/>
    </row>
    <row r="2197" spans="12:13" ht="9.75">
      <c r="L2197" s="1"/>
      <c r="M2197" s="1"/>
    </row>
    <row r="2198" spans="12:13" ht="9.75">
      <c r="L2198" s="1"/>
      <c r="M2198" s="1"/>
    </row>
    <row r="2199" spans="12:13" ht="9.75">
      <c r="L2199" s="1"/>
      <c r="M2199" s="1"/>
    </row>
    <row r="2200" spans="12:13" ht="9.75">
      <c r="L2200" s="1"/>
      <c r="M2200" s="1"/>
    </row>
    <row r="2201" spans="12:13" ht="9.75">
      <c r="L2201" s="1"/>
      <c r="M2201" s="1"/>
    </row>
    <row r="2202" spans="12:13" ht="9.75">
      <c r="L2202" s="1"/>
      <c r="M2202" s="1"/>
    </row>
    <row r="2203" spans="12:13" ht="9.75">
      <c r="L2203" s="1"/>
      <c r="M2203" s="1"/>
    </row>
    <row r="2204" spans="12:13" ht="9.75">
      <c r="L2204" s="1"/>
      <c r="M2204" s="1"/>
    </row>
    <row r="2205" spans="12:13" ht="9.75">
      <c r="L2205" s="1"/>
      <c r="M2205" s="1"/>
    </row>
    <row r="2206" spans="12:13" ht="9.75">
      <c r="L2206" s="1"/>
      <c r="M2206" s="1"/>
    </row>
    <row r="2207" spans="12:13" ht="9.75">
      <c r="L2207" s="1"/>
      <c r="M2207" s="1"/>
    </row>
    <row r="2208" spans="12:13" ht="9.75">
      <c r="L2208" s="1"/>
      <c r="M2208" s="1"/>
    </row>
    <row r="2209" spans="12:13" ht="9.75">
      <c r="L2209" s="1"/>
      <c r="M2209" s="1"/>
    </row>
    <row r="2210" spans="12:13" ht="9.75">
      <c r="L2210" s="1"/>
      <c r="M2210" s="1"/>
    </row>
    <row r="2211" spans="12:13" ht="9.75">
      <c r="L2211" s="1"/>
      <c r="M2211" s="1"/>
    </row>
    <row r="2212" spans="12:13" ht="9.75">
      <c r="L2212" s="1"/>
      <c r="M2212" s="1"/>
    </row>
    <row r="2213" spans="12:13" ht="9.75">
      <c r="L2213" s="1"/>
      <c r="M2213" s="1"/>
    </row>
    <row r="2214" spans="12:13" ht="9.75">
      <c r="L2214" s="1"/>
      <c r="M2214" s="1"/>
    </row>
    <row r="2215" spans="12:13" ht="9.75">
      <c r="L2215" s="1"/>
      <c r="M2215" s="1"/>
    </row>
    <row r="2216" spans="12:13" ht="9.75">
      <c r="L2216" s="1"/>
      <c r="M2216" s="1"/>
    </row>
    <row r="2217" spans="12:13" ht="9.75">
      <c r="L2217" s="1"/>
      <c r="M2217" s="1"/>
    </row>
    <row r="2218" spans="12:13" ht="9.75">
      <c r="L2218" s="1"/>
      <c r="M2218" s="1"/>
    </row>
    <row r="2219" spans="12:13" ht="9.75">
      <c r="L2219" s="1"/>
      <c r="M2219" s="1"/>
    </row>
    <row r="2220" spans="12:13" ht="9.75">
      <c r="L2220" s="1"/>
      <c r="M2220" s="1"/>
    </row>
    <row r="2221" spans="12:13" ht="9.75">
      <c r="L2221" s="1"/>
      <c r="M2221" s="1"/>
    </row>
    <row r="2222" spans="12:13" ht="9.75">
      <c r="L2222" s="1"/>
      <c r="M2222" s="1"/>
    </row>
    <row r="2223" spans="12:13" ht="9.75">
      <c r="L2223" s="1"/>
      <c r="M2223" s="1"/>
    </row>
    <row r="2224" spans="12:13" ht="9.75">
      <c r="L2224" s="1"/>
      <c r="M2224" s="1"/>
    </row>
    <row r="2225" spans="12:13" ht="9.75">
      <c r="L2225" s="1"/>
      <c r="M2225" s="1"/>
    </row>
    <row r="2226" spans="12:13" ht="9.75">
      <c r="L2226" s="1"/>
      <c r="M2226" s="1"/>
    </row>
    <row r="2227" spans="12:13" ht="9.75">
      <c r="L2227" s="1"/>
      <c r="M2227" s="1"/>
    </row>
    <row r="2228" spans="12:13" ht="9.75">
      <c r="L2228" s="1"/>
      <c r="M2228" s="1"/>
    </row>
    <row r="2229" spans="12:13" ht="9.75">
      <c r="L2229" s="1"/>
      <c r="M2229" s="1"/>
    </row>
    <row r="2230" spans="12:13" ht="9.75">
      <c r="L2230" s="1"/>
      <c r="M2230" s="1"/>
    </row>
    <row r="2231" spans="12:13" ht="9.75">
      <c r="L2231" s="1"/>
      <c r="M2231" s="1"/>
    </row>
    <row r="2232" spans="12:13" ht="9.75">
      <c r="L2232" s="1"/>
      <c r="M2232" s="1"/>
    </row>
    <row r="2233" spans="12:13" ht="9.75">
      <c r="L2233" s="1"/>
      <c r="M2233" s="1"/>
    </row>
    <row r="2234" spans="12:13" ht="9.75">
      <c r="L2234" s="1"/>
      <c r="M2234" s="1"/>
    </row>
    <row r="2235" spans="12:13" ht="9.75">
      <c r="L2235" s="1"/>
      <c r="M2235" s="1"/>
    </row>
    <row r="2236" spans="12:13" ht="9.75">
      <c r="L2236" s="1"/>
      <c r="M2236" s="1"/>
    </row>
    <row r="2237" spans="12:13" ht="9.75">
      <c r="L2237" s="1"/>
      <c r="M2237" s="1"/>
    </row>
    <row r="2238" spans="12:13" ht="9.75">
      <c r="L2238" s="1"/>
      <c r="M2238" s="1"/>
    </row>
    <row r="2239" spans="12:13" ht="9.75">
      <c r="L2239" s="1"/>
      <c r="M2239" s="1"/>
    </row>
    <row r="2240" spans="12:13" ht="9.75">
      <c r="L2240" s="1"/>
      <c r="M2240" s="1"/>
    </row>
    <row r="2241" spans="12:13" ht="9.75">
      <c r="L2241" s="1"/>
      <c r="M2241" s="1"/>
    </row>
    <row r="2242" spans="12:13" ht="9.75">
      <c r="L2242" s="1"/>
      <c r="M2242" s="1"/>
    </row>
    <row r="2243" spans="12:13" ht="9.75">
      <c r="L2243" s="1"/>
      <c r="M2243" s="1"/>
    </row>
    <row r="2244" spans="12:13" ht="9.75">
      <c r="L2244" s="1"/>
      <c r="M2244" s="1"/>
    </row>
    <row r="2245" spans="12:13" ht="9.75">
      <c r="L2245" s="1"/>
      <c r="M2245" s="1"/>
    </row>
    <row r="2246" spans="12:13" ht="9.75">
      <c r="L2246" s="1"/>
      <c r="M2246" s="1"/>
    </row>
    <row r="2247" spans="12:13" ht="9.75">
      <c r="L2247" s="1"/>
      <c r="M2247" s="1"/>
    </row>
    <row r="2248" spans="12:13" ht="9.75">
      <c r="L2248" s="1"/>
      <c r="M2248" s="1"/>
    </row>
    <row r="2249" spans="12:13" ht="9.75">
      <c r="L2249" s="1"/>
      <c r="M2249" s="1"/>
    </row>
    <row r="2250" spans="12:13" ht="9.75">
      <c r="L2250" s="1"/>
      <c r="M2250" s="1"/>
    </row>
    <row r="2251" spans="12:13" ht="9.75">
      <c r="L2251" s="1"/>
      <c r="M2251" s="1"/>
    </row>
    <row r="2252" spans="12:13" ht="9.75">
      <c r="L2252" s="1"/>
      <c r="M2252" s="1"/>
    </row>
    <row r="2253" spans="12:13" ht="9.75">
      <c r="L2253" s="1"/>
      <c r="M2253" s="1"/>
    </row>
    <row r="2254" spans="12:13" ht="9.75">
      <c r="L2254" s="1"/>
      <c r="M2254" s="1"/>
    </row>
    <row r="2255" spans="12:13" ht="9.75">
      <c r="L2255" s="1"/>
      <c r="M2255" s="1"/>
    </row>
    <row r="2256" spans="12:13" ht="9.75">
      <c r="L2256" s="1"/>
      <c r="M2256" s="1"/>
    </row>
    <row r="2257" spans="12:13" ht="9.75">
      <c r="L2257" s="1"/>
      <c r="M2257" s="1"/>
    </row>
    <row r="2258" spans="12:13" ht="9.75">
      <c r="L2258" s="1"/>
      <c r="M2258" s="1"/>
    </row>
    <row r="2259" spans="12:13" ht="9.75">
      <c r="L2259" s="1"/>
      <c r="M2259" s="1"/>
    </row>
    <row r="2260" spans="12:13" ht="9.75">
      <c r="L2260" s="1"/>
      <c r="M2260" s="1"/>
    </row>
    <row r="2261" spans="12:13" ht="9.75">
      <c r="L2261" s="1"/>
      <c r="M2261" s="1"/>
    </row>
    <row r="2262" spans="12:13" ht="9.75">
      <c r="L2262" s="1"/>
      <c r="M2262" s="1"/>
    </row>
    <row r="2263" spans="12:13" ht="9.75">
      <c r="L2263" s="1"/>
      <c r="M2263" s="1"/>
    </row>
    <row r="2264" spans="12:13" ht="9.75">
      <c r="L2264" s="1"/>
      <c r="M2264" s="1"/>
    </row>
    <row r="2265" spans="12:13" ht="9.75">
      <c r="L2265" s="1"/>
      <c r="M2265" s="1"/>
    </row>
    <row r="2266" spans="12:13" ht="9.75">
      <c r="L2266" s="1"/>
      <c r="M2266" s="1"/>
    </row>
    <row r="2267" spans="12:13" ht="9.75">
      <c r="L2267" s="1"/>
      <c r="M2267" s="1"/>
    </row>
    <row r="2268" spans="12:13" ht="9.75">
      <c r="L2268" s="1"/>
      <c r="M2268" s="1"/>
    </row>
    <row r="2269" spans="12:13" ht="9.75">
      <c r="L2269" s="1"/>
      <c r="M2269" s="1"/>
    </row>
    <row r="2270" spans="12:13" ht="9.75">
      <c r="L2270" s="1"/>
      <c r="M2270" s="1"/>
    </row>
    <row r="2271" spans="12:13" ht="9.75">
      <c r="L2271" s="1"/>
      <c r="M2271" s="1"/>
    </row>
    <row r="2272" spans="12:13" ht="9.75">
      <c r="L2272" s="1"/>
      <c r="M2272" s="1"/>
    </row>
    <row r="2273" spans="12:13" ht="9.75">
      <c r="L2273" s="1"/>
      <c r="M2273" s="1"/>
    </row>
    <row r="2274" spans="12:13" ht="9.75">
      <c r="L2274" s="1"/>
      <c r="M2274" s="1"/>
    </row>
    <row r="2275" spans="12:13" ht="9.75">
      <c r="L2275" s="1"/>
      <c r="M2275" s="1"/>
    </row>
    <row r="2276" spans="12:13" ht="9.75">
      <c r="L2276" s="1"/>
      <c r="M2276" s="1"/>
    </row>
    <row r="2277" spans="12:13" ht="9.75">
      <c r="L2277" s="1"/>
      <c r="M2277" s="1"/>
    </row>
    <row r="2278" spans="12:13" ht="9.75">
      <c r="L2278" s="1"/>
      <c r="M2278" s="1"/>
    </row>
    <row r="2279" spans="12:13" ht="9.75">
      <c r="L2279" s="1"/>
      <c r="M2279" s="1"/>
    </row>
    <row r="2280" spans="12:13" ht="9.75">
      <c r="L2280" s="1"/>
      <c r="M2280" s="1"/>
    </row>
    <row r="2281" spans="12:13" ht="9.75">
      <c r="L2281" s="1"/>
      <c r="M2281" s="1"/>
    </row>
    <row r="2282" spans="12:13" ht="9.75">
      <c r="L2282" s="1"/>
      <c r="M2282" s="1"/>
    </row>
    <row r="2283" spans="12:13" ht="9.75">
      <c r="L2283" s="1"/>
      <c r="M2283" s="1"/>
    </row>
    <row r="2284" spans="12:13" ht="9.75">
      <c r="L2284" s="1"/>
      <c r="M2284" s="1"/>
    </row>
    <row r="2285" spans="12:13" ht="9.75">
      <c r="L2285" s="1"/>
      <c r="M2285" s="1"/>
    </row>
    <row r="2286" spans="12:13" ht="9.75">
      <c r="L2286" s="1"/>
      <c r="M2286" s="1"/>
    </row>
    <row r="2287" spans="12:13" ht="9.75">
      <c r="L2287" s="1"/>
      <c r="M2287" s="1"/>
    </row>
    <row r="2288" spans="12:13" ht="9.75">
      <c r="L2288" s="1"/>
      <c r="M2288" s="1"/>
    </row>
    <row r="2289" spans="12:13" ht="9.75">
      <c r="L2289" s="1"/>
      <c r="M2289" s="1"/>
    </row>
    <row r="2290" spans="12:13" ht="9.75">
      <c r="L2290" s="1"/>
      <c r="M2290" s="1"/>
    </row>
    <row r="2291" spans="12:13" ht="9.75">
      <c r="L2291" s="1"/>
      <c r="M2291" s="1"/>
    </row>
    <row r="2292" spans="12:13" ht="9.75">
      <c r="L2292" s="1"/>
      <c r="M2292" s="1"/>
    </row>
    <row r="2293" spans="12:13" ht="9.75">
      <c r="L2293" s="1"/>
      <c r="M2293" s="1"/>
    </row>
    <row r="2294" spans="12:13" ht="9.75">
      <c r="L2294" s="1"/>
      <c r="M2294" s="1"/>
    </row>
    <row r="2295" spans="12:13" ht="9.75">
      <c r="L2295" s="1"/>
      <c r="M2295" s="1"/>
    </row>
    <row r="2296" spans="12:13" ht="9.75">
      <c r="L2296" s="1"/>
      <c r="M2296" s="1"/>
    </row>
    <row r="2297" spans="12:13" ht="9.75">
      <c r="L2297" s="1"/>
      <c r="M2297" s="1"/>
    </row>
    <row r="2298" spans="12:13" ht="9.75">
      <c r="L2298" s="1"/>
      <c r="M2298" s="1"/>
    </row>
    <row r="2299" spans="12:13" ht="9.75">
      <c r="L2299" s="1"/>
      <c r="M2299" s="1"/>
    </row>
    <row r="2300" spans="12:13" ht="9.75">
      <c r="L2300" s="1"/>
      <c r="M2300" s="1"/>
    </row>
    <row r="2301" spans="12:13" ht="9.75">
      <c r="L2301" s="1"/>
      <c r="M2301" s="1"/>
    </row>
    <row r="2302" spans="12:13" ht="9.75">
      <c r="L2302" s="1"/>
      <c r="M2302" s="1"/>
    </row>
    <row r="2303" spans="12:13" ht="9.75">
      <c r="L2303" s="1"/>
      <c r="M2303" s="1"/>
    </row>
    <row r="2304" spans="12:13" ht="9.75">
      <c r="L2304" s="1"/>
      <c r="M2304" s="1"/>
    </row>
    <row r="2305" spans="12:13" ht="9.75">
      <c r="L2305" s="1"/>
      <c r="M2305" s="1"/>
    </row>
    <row r="2306" spans="12:13" ht="9.75">
      <c r="L2306" s="1"/>
      <c r="M2306" s="1"/>
    </row>
    <row r="2307" spans="12:13" ht="9.75">
      <c r="L2307" s="1"/>
      <c r="M2307" s="1"/>
    </row>
    <row r="2308" spans="12:13" ht="9.75">
      <c r="L2308" s="1"/>
      <c r="M2308" s="1"/>
    </row>
    <row r="2309" spans="12:13" ht="9.75">
      <c r="L2309" s="1"/>
      <c r="M2309" s="1"/>
    </row>
    <row r="2310" spans="12:13" ht="9.75">
      <c r="L2310" s="1"/>
      <c r="M2310" s="1"/>
    </row>
    <row r="2311" spans="12:13" ht="9.75">
      <c r="L2311" s="1"/>
      <c r="M2311" s="1"/>
    </row>
    <row r="2312" spans="12:13" ht="9.75">
      <c r="L2312" s="1"/>
      <c r="M2312" s="1"/>
    </row>
    <row r="2313" spans="12:13" ht="9.75">
      <c r="L2313" s="1"/>
      <c r="M2313" s="1"/>
    </row>
    <row r="2314" spans="12:13" ht="9.75">
      <c r="L2314" s="1"/>
      <c r="M2314" s="1"/>
    </row>
    <row r="2315" spans="12:13" ht="9.75">
      <c r="L2315" s="1"/>
      <c r="M2315" s="1"/>
    </row>
    <row r="2316" spans="12:13" ht="9.75">
      <c r="L2316" s="1"/>
      <c r="M2316" s="1"/>
    </row>
    <row r="2317" spans="12:13" ht="9.75">
      <c r="L2317" s="1"/>
      <c r="M2317" s="1"/>
    </row>
    <row r="2318" spans="12:13" ht="9.75">
      <c r="L2318" s="1"/>
      <c r="M2318" s="1"/>
    </row>
    <row r="2319" spans="12:13" ht="9.75">
      <c r="L2319" s="1"/>
      <c r="M2319" s="1"/>
    </row>
    <row r="2320" spans="12:13" ht="9.75">
      <c r="L2320" s="1"/>
      <c r="M2320" s="1"/>
    </row>
    <row r="2321" spans="12:13" ht="9.75">
      <c r="L2321" s="1"/>
      <c r="M2321" s="1"/>
    </row>
    <row r="2322" spans="12:13" ht="9.75">
      <c r="L2322" s="1"/>
      <c r="M2322" s="1"/>
    </row>
    <row r="2323" spans="12:13" ht="9.75">
      <c r="L2323" s="1"/>
      <c r="M2323" s="1"/>
    </row>
    <row r="2324" spans="12:13" ht="9.75">
      <c r="L2324" s="1"/>
      <c r="M2324" s="1"/>
    </row>
    <row r="2325" spans="12:13" ht="9.75">
      <c r="L2325" s="1"/>
      <c r="M2325" s="1"/>
    </row>
    <row r="2326" spans="12:13" ht="9.75">
      <c r="L2326" s="1"/>
      <c r="M2326" s="1"/>
    </row>
    <row r="2327" spans="12:13" ht="9.75">
      <c r="L2327" s="1"/>
      <c r="M2327" s="1"/>
    </row>
    <row r="2328" spans="12:13" ht="9.75">
      <c r="L2328" s="1"/>
      <c r="M2328" s="1"/>
    </row>
    <row r="2329" spans="12:13" ht="9.75">
      <c r="L2329" s="1"/>
      <c r="M2329" s="1"/>
    </row>
    <row r="2330" spans="12:13" ht="9.75">
      <c r="L2330" s="1"/>
      <c r="M2330" s="1"/>
    </row>
    <row r="2331" spans="12:13" ht="9.75">
      <c r="L2331" s="1"/>
      <c r="M2331" s="1"/>
    </row>
    <row r="2332" spans="12:13" ht="9.75">
      <c r="L2332" s="1"/>
      <c r="M2332" s="1"/>
    </row>
    <row r="2333" spans="12:13" ht="9.75">
      <c r="L2333" s="1"/>
      <c r="M2333" s="1"/>
    </row>
    <row r="2334" spans="12:13" ht="9.75">
      <c r="L2334" s="1"/>
      <c r="M2334" s="1"/>
    </row>
    <row r="2335" spans="12:13" ht="9.75">
      <c r="L2335" s="1"/>
      <c r="M2335" s="1"/>
    </row>
    <row r="2336" spans="12:13" ht="9.75">
      <c r="L2336" s="1"/>
      <c r="M2336" s="1"/>
    </row>
    <row r="2337" spans="12:13" ht="9.75">
      <c r="L2337" s="1"/>
      <c r="M2337" s="1"/>
    </row>
    <row r="2338" spans="12:13" ht="9.75">
      <c r="L2338" s="1"/>
      <c r="M2338" s="1"/>
    </row>
    <row r="2339" spans="12:13" ht="9.75">
      <c r="L2339" s="1"/>
      <c r="M2339" s="1"/>
    </row>
    <row r="2340" spans="12:13" ht="9.75">
      <c r="L2340" s="1"/>
      <c r="M2340" s="1"/>
    </row>
    <row r="2341" spans="12:13" ht="9.75">
      <c r="L2341" s="1"/>
      <c r="M2341" s="1"/>
    </row>
    <row r="2342" spans="12:13" ht="9.75">
      <c r="L2342" s="1"/>
      <c r="M2342" s="1"/>
    </row>
    <row r="2343" spans="12:13" ht="9.75">
      <c r="L2343" s="1"/>
      <c r="M2343" s="1"/>
    </row>
    <row r="2344" spans="12:13" ht="9.75">
      <c r="L2344" s="1"/>
      <c r="M2344" s="1"/>
    </row>
    <row r="2345" spans="12:13" ht="9.75">
      <c r="L2345" s="1"/>
      <c r="M2345" s="1"/>
    </row>
    <row r="2346" spans="12:13" ht="9.75">
      <c r="L2346" s="1"/>
      <c r="M2346" s="1"/>
    </row>
    <row r="2347" spans="12:13" ht="9.75">
      <c r="L2347" s="1"/>
      <c r="M2347" s="1"/>
    </row>
    <row r="2348" spans="12:13" ht="9.75">
      <c r="L2348" s="1"/>
      <c r="M2348" s="1"/>
    </row>
    <row r="2349" spans="12:13" ht="9.75">
      <c r="L2349" s="1"/>
      <c r="M2349" s="1"/>
    </row>
    <row r="2350" spans="12:13" ht="9.75">
      <c r="L2350" s="1"/>
      <c r="M2350" s="1"/>
    </row>
    <row r="2351" spans="12:13" ht="9.75">
      <c r="L2351" s="1"/>
      <c r="M2351" s="1"/>
    </row>
    <row r="2352" spans="12:13" ht="9.75">
      <c r="L2352" s="1"/>
      <c r="M2352" s="1"/>
    </row>
    <row r="2353" spans="12:13" ht="9.75">
      <c r="L2353" s="1"/>
      <c r="M2353" s="1"/>
    </row>
    <row r="2354" spans="12:13" ht="9.75">
      <c r="L2354" s="1"/>
      <c r="M2354" s="1"/>
    </row>
    <row r="2355" spans="12:13" ht="9.75">
      <c r="L2355" s="1"/>
      <c r="M2355" s="1"/>
    </row>
    <row r="2356" spans="12:13" ht="9.75">
      <c r="L2356" s="1"/>
      <c r="M2356" s="1"/>
    </row>
    <row r="2357" spans="12:13" ht="9.75">
      <c r="L2357" s="1"/>
      <c r="M2357" s="1"/>
    </row>
    <row r="2358" spans="12:13" ht="9.75">
      <c r="L2358" s="1"/>
      <c r="M2358" s="1"/>
    </row>
    <row r="2359" spans="12:13" ht="9.75">
      <c r="L2359" s="1"/>
      <c r="M2359" s="1"/>
    </row>
    <row r="2360" spans="12:13" ht="9.75">
      <c r="L2360" s="1"/>
      <c r="M2360" s="1"/>
    </row>
    <row r="2361" spans="12:13" ht="9.75">
      <c r="L2361" s="1"/>
      <c r="M2361" s="1"/>
    </row>
    <row r="2362" spans="12:13" ht="9.75">
      <c r="L2362" s="1"/>
      <c r="M2362" s="1"/>
    </row>
    <row r="2363" spans="12:13" ht="9.75">
      <c r="L2363" s="1"/>
      <c r="M2363" s="1"/>
    </row>
    <row r="2364" spans="12:13" ht="9.75">
      <c r="L2364" s="1"/>
      <c r="M2364" s="1"/>
    </row>
    <row r="2365" spans="12:13" ht="9.75">
      <c r="L2365" s="1"/>
      <c r="M2365" s="1"/>
    </row>
    <row r="2366" spans="12:13" ht="9.75">
      <c r="L2366" s="1"/>
      <c r="M2366" s="1"/>
    </row>
    <row r="2367" spans="12:13" ht="9.75">
      <c r="L2367" s="1"/>
      <c r="M2367" s="1"/>
    </row>
    <row r="2368" spans="12:13" ht="9.75">
      <c r="L2368" s="1"/>
      <c r="M2368" s="1"/>
    </row>
    <row r="2369" spans="12:13" ht="9.75">
      <c r="L2369" s="1"/>
      <c r="M2369" s="1"/>
    </row>
    <row r="2370" spans="12:13" ht="9.75">
      <c r="L2370" s="1"/>
      <c r="M2370" s="1"/>
    </row>
    <row r="2371" spans="12:13" ht="9.75">
      <c r="L2371" s="1"/>
      <c r="M2371" s="1"/>
    </row>
    <row r="2372" spans="12:13" ht="9.75">
      <c r="L2372" s="1"/>
      <c r="M2372" s="1"/>
    </row>
    <row r="2373" spans="12:13" ht="9.75">
      <c r="L2373" s="1"/>
      <c r="M2373" s="1"/>
    </row>
    <row r="2374" spans="12:13" ht="9.75">
      <c r="L2374" s="1"/>
      <c r="M2374" s="1"/>
    </row>
    <row r="2375" spans="12:13" ht="9.75">
      <c r="L2375" s="1"/>
      <c r="M2375" s="1"/>
    </row>
    <row r="2376" spans="12:13" ht="9.75">
      <c r="L2376" s="1"/>
      <c r="M2376" s="1"/>
    </row>
    <row r="2377" spans="12:13" ht="9.75">
      <c r="L2377" s="1"/>
      <c r="M2377" s="1"/>
    </row>
    <row r="2378" spans="12:13" ht="9.75">
      <c r="L2378" s="1"/>
      <c r="M2378" s="1"/>
    </row>
    <row r="2379" spans="12:13" ht="9.75">
      <c r="L2379" s="1"/>
      <c r="M2379" s="1"/>
    </row>
    <row r="2380" spans="12:13" ht="9.75">
      <c r="L2380" s="1"/>
      <c r="M2380" s="1"/>
    </row>
    <row r="2381" spans="12:13" ht="9.75">
      <c r="L2381" s="1"/>
      <c r="M2381" s="1"/>
    </row>
    <row r="2382" spans="12:13" ht="9.75">
      <c r="L2382" s="1"/>
      <c r="M2382" s="1"/>
    </row>
    <row r="2383" spans="12:13" ht="9.75">
      <c r="L2383" s="1"/>
      <c r="M2383" s="1"/>
    </row>
    <row r="2384" spans="12:13" ht="9.75">
      <c r="L2384" s="1"/>
      <c r="M2384" s="1"/>
    </row>
    <row r="2385" spans="12:13" ht="9.75">
      <c r="L2385" s="1"/>
      <c r="M2385" s="1"/>
    </row>
    <row r="2386" spans="12:13" ht="9.75">
      <c r="L2386" s="1"/>
      <c r="M2386" s="1"/>
    </row>
    <row r="2387" spans="12:13" ht="9.75">
      <c r="L2387" s="1"/>
      <c r="M2387" s="1"/>
    </row>
    <row r="2388" spans="12:13" ht="9.75">
      <c r="L2388" s="1"/>
      <c r="M2388" s="1"/>
    </row>
    <row r="2389" spans="12:13" ht="9.75">
      <c r="L2389" s="1"/>
      <c r="M2389" s="1"/>
    </row>
    <row r="2390" spans="12:13" ht="9.75">
      <c r="L2390" s="1"/>
      <c r="M2390" s="1"/>
    </row>
    <row r="2391" spans="12:13" ht="9.75">
      <c r="L2391" s="1"/>
      <c r="M2391" s="1"/>
    </row>
    <row r="2392" spans="12:13" ht="9.75">
      <c r="L2392" s="1"/>
      <c r="M2392" s="1"/>
    </row>
    <row r="2393" spans="12:13" ht="9.75">
      <c r="L2393" s="1"/>
      <c r="M2393" s="1"/>
    </row>
    <row r="2394" spans="12:13" ht="9.75">
      <c r="L2394" s="1"/>
      <c r="M2394" s="1"/>
    </row>
    <row r="2395" spans="12:13" ht="9.75">
      <c r="L2395" s="1"/>
      <c r="M2395" s="1"/>
    </row>
    <row r="2396" spans="12:13" ht="9.75">
      <c r="L2396" s="1"/>
      <c r="M2396" s="1"/>
    </row>
    <row r="2397" spans="12:13" ht="9.75">
      <c r="L2397" s="1"/>
      <c r="M2397" s="1"/>
    </row>
    <row r="2398" spans="12:13" ht="9.75">
      <c r="L2398" s="1"/>
      <c r="M2398" s="1"/>
    </row>
    <row r="2399" spans="12:13" ht="9.75">
      <c r="L2399" s="1"/>
      <c r="M2399" s="1"/>
    </row>
    <row r="2400" spans="12:13" ht="9.75">
      <c r="L2400" s="1"/>
      <c r="M2400" s="1"/>
    </row>
    <row r="2401" spans="12:13" ht="9.75">
      <c r="L2401" s="1"/>
      <c r="M2401" s="1"/>
    </row>
    <row r="2402" spans="12:13" ht="9.75">
      <c r="L2402" s="1"/>
      <c r="M2402" s="1"/>
    </row>
    <row r="2403" spans="12:13" ht="9.75">
      <c r="L2403" s="1"/>
      <c r="M2403" s="1"/>
    </row>
    <row r="2404" spans="12:13" ht="9.75">
      <c r="L2404" s="1"/>
      <c r="M2404" s="1"/>
    </row>
    <row r="2405" spans="12:13" ht="9.75">
      <c r="L2405" s="1"/>
      <c r="M2405" s="1"/>
    </row>
    <row r="2406" spans="12:13" ht="9.75">
      <c r="L2406" s="1"/>
      <c r="M2406" s="1"/>
    </row>
    <row r="2407" spans="12:13" ht="9.75">
      <c r="L2407" s="1"/>
      <c r="M2407" s="1"/>
    </row>
    <row r="2408" spans="12:13" ht="9.75">
      <c r="L2408" s="1"/>
      <c r="M2408" s="1"/>
    </row>
    <row r="2409" spans="12:13" ht="9.75">
      <c r="L2409" s="1"/>
      <c r="M2409" s="1"/>
    </row>
    <row r="2410" spans="12:13" ht="9.75">
      <c r="L2410" s="1"/>
      <c r="M2410" s="1"/>
    </row>
    <row r="2411" spans="12:13" ht="9.75">
      <c r="L2411" s="1"/>
      <c r="M2411" s="1"/>
    </row>
    <row r="2412" spans="12:13" ht="9.75">
      <c r="L2412" s="1"/>
      <c r="M2412" s="1"/>
    </row>
    <row r="2413" spans="12:13" ht="9.75">
      <c r="L2413" s="1"/>
      <c r="M2413" s="1"/>
    </row>
    <row r="2414" spans="12:13" ht="9.75">
      <c r="L2414" s="1"/>
      <c r="M2414" s="1"/>
    </row>
    <row r="2415" spans="12:13" ht="9.75">
      <c r="L2415" s="1"/>
      <c r="M2415" s="1"/>
    </row>
    <row r="2416" spans="12:13" ht="9.75">
      <c r="L2416" s="1"/>
      <c r="M2416" s="1"/>
    </row>
    <row r="2417" spans="12:13" ht="9.75">
      <c r="L2417" s="1"/>
      <c r="M2417" s="1"/>
    </row>
    <row r="2418" spans="12:13" ht="9.75">
      <c r="L2418" s="1"/>
      <c r="M2418" s="1"/>
    </row>
    <row r="2419" spans="12:13" ht="9.75">
      <c r="L2419" s="1"/>
      <c r="M2419" s="1"/>
    </row>
    <row r="2420" spans="12:13" ht="9.75">
      <c r="L2420" s="1"/>
      <c r="M2420" s="1"/>
    </row>
    <row r="2421" spans="12:13" ht="9.75">
      <c r="L2421" s="1"/>
      <c r="M2421" s="1"/>
    </row>
    <row r="2422" spans="12:13" ht="9.75">
      <c r="L2422" s="1"/>
      <c r="M2422" s="1"/>
    </row>
    <row r="2423" spans="12:13" ht="9.75">
      <c r="L2423" s="1"/>
      <c r="M2423" s="1"/>
    </row>
    <row r="2424" spans="12:13" ht="9.75">
      <c r="L2424" s="1"/>
      <c r="M2424" s="1"/>
    </row>
    <row r="2425" spans="12:13" ht="9.75">
      <c r="L2425" s="1"/>
      <c r="M2425" s="1"/>
    </row>
    <row r="2426" spans="12:13" ht="9.75">
      <c r="L2426" s="1"/>
      <c r="M2426" s="1"/>
    </row>
    <row r="2427" spans="12:13" ht="9.75">
      <c r="L2427" s="1"/>
      <c r="M2427" s="1"/>
    </row>
    <row r="2428" spans="12:13" ht="9.75">
      <c r="L2428" s="1"/>
      <c r="M2428" s="1"/>
    </row>
    <row r="2429" spans="12:13" ht="9.75">
      <c r="L2429" s="1"/>
      <c r="M2429" s="1"/>
    </row>
    <row r="2430" spans="12:13" ht="9.75">
      <c r="L2430" s="1"/>
      <c r="M2430" s="1"/>
    </row>
    <row r="2431" spans="12:13" ht="9.75">
      <c r="L2431" s="1"/>
      <c r="M2431" s="1"/>
    </row>
    <row r="2432" spans="12:13" ht="9.75">
      <c r="L2432" s="1"/>
      <c r="M2432" s="1"/>
    </row>
    <row r="2433" spans="12:13" ht="9.75">
      <c r="L2433" s="1"/>
      <c r="M2433" s="1"/>
    </row>
    <row r="2434" spans="12:13" ht="9.75">
      <c r="L2434" s="1"/>
      <c r="M2434" s="1"/>
    </row>
    <row r="2435" spans="12:13" ht="9.75">
      <c r="L2435" s="1"/>
      <c r="M2435" s="1"/>
    </row>
    <row r="2436" spans="12:13" ht="9.75">
      <c r="L2436" s="1"/>
      <c r="M2436" s="1"/>
    </row>
    <row r="2437" spans="12:13" ht="9.75">
      <c r="L2437" s="1"/>
      <c r="M2437" s="1"/>
    </row>
    <row r="2438" spans="12:13" ht="9.75">
      <c r="L2438" s="1"/>
      <c r="M2438" s="1"/>
    </row>
    <row r="2439" spans="12:13" ht="9.75">
      <c r="L2439" s="1"/>
      <c r="M2439" s="1"/>
    </row>
    <row r="2440" spans="12:13" ht="9.75">
      <c r="L2440" s="1"/>
      <c r="M2440" s="1"/>
    </row>
    <row r="2441" spans="12:13" ht="9.75">
      <c r="L2441" s="1"/>
      <c r="M2441" s="1"/>
    </row>
    <row r="2442" spans="12:13" ht="9.75">
      <c r="L2442" s="1"/>
      <c r="M2442" s="1"/>
    </row>
    <row r="2443" spans="12:13" ht="9.75">
      <c r="L2443" s="1"/>
      <c r="M2443" s="1"/>
    </row>
    <row r="2444" spans="12:13" ht="9.75">
      <c r="L2444" s="1"/>
      <c r="M2444" s="1"/>
    </row>
    <row r="2445" spans="12:13" ht="9.75">
      <c r="L2445" s="1"/>
      <c r="M2445" s="1"/>
    </row>
    <row r="2446" spans="12:13" ht="9.75">
      <c r="L2446" s="1"/>
      <c r="M2446" s="1"/>
    </row>
    <row r="2447" spans="12:13" ht="9.75">
      <c r="L2447" s="1"/>
      <c r="M2447" s="1"/>
    </row>
    <row r="2448" spans="12:13" ht="9.75">
      <c r="L2448" s="1"/>
      <c r="M2448" s="1"/>
    </row>
    <row r="2449" spans="12:13" ht="9.75">
      <c r="L2449" s="1"/>
      <c r="M2449" s="1"/>
    </row>
    <row r="2450" spans="12:13" ht="9.75">
      <c r="L2450" s="1"/>
      <c r="M2450" s="1"/>
    </row>
    <row r="2451" spans="12:13" ht="9.75">
      <c r="L2451" s="1"/>
      <c r="M2451" s="1"/>
    </row>
    <row r="2452" spans="12:13" ht="9.75">
      <c r="L2452" s="1"/>
      <c r="M2452" s="1"/>
    </row>
    <row r="2453" spans="12:13" ht="9.75">
      <c r="L2453" s="1"/>
      <c r="M2453" s="1"/>
    </row>
    <row r="2454" spans="12:13" ht="9.75">
      <c r="L2454" s="1"/>
      <c r="M2454" s="1"/>
    </row>
    <row r="2455" spans="12:13" ht="9.75">
      <c r="L2455" s="1"/>
      <c r="M2455" s="1"/>
    </row>
    <row r="2456" spans="12:13" ht="9.75">
      <c r="L2456" s="1"/>
      <c r="M2456" s="1"/>
    </row>
    <row r="2457" spans="12:13" ht="9.75">
      <c r="L2457" s="1"/>
      <c r="M2457" s="1"/>
    </row>
    <row r="2458" spans="12:13" ht="9.75">
      <c r="L2458" s="1"/>
      <c r="M2458" s="1"/>
    </row>
    <row r="2459" spans="12:13" ht="9.75">
      <c r="L2459" s="1"/>
      <c r="M2459" s="1"/>
    </row>
    <row r="2460" spans="12:13" ht="9.75">
      <c r="L2460" s="1"/>
      <c r="M2460" s="1"/>
    </row>
    <row r="2461" spans="12:13" ht="9.75">
      <c r="L2461" s="1"/>
      <c r="M2461" s="1"/>
    </row>
    <row r="2462" spans="12:13" ht="9.75">
      <c r="L2462" s="1"/>
      <c r="M2462" s="1"/>
    </row>
    <row r="2463" spans="12:13" ht="9.75">
      <c r="L2463" s="1"/>
      <c r="M2463" s="1"/>
    </row>
    <row r="2464" spans="12:13" ht="9.75">
      <c r="L2464" s="1"/>
      <c r="M2464" s="1"/>
    </row>
    <row r="2465" spans="12:13" ht="9.75">
      <c r="L2465" s="1"/>
      <c r="M2465" s="1"/>
    </row>
    <row r="2466" spans="12:13" ht="9.75">
      <c r="L2466" s="1"/>
      <c r="M2466" s="1"/>
    </row>
    <row r="2467" spans="12:13" ht="9.75">
      <c r="L2467" s="1"/>
      <c r="M2467" s="1"/>
    </row>
    <row r="2468" spans="12:13" ht="9.75">
      <c r="L2468" s="1"/>
      <c r="M2468" s="1"/>
    </row>
    <row r="2469" spans="12:13" ht="9.75">
      <c r="L2469" s="1"/>
      <c r="M2469" s="1"/>
    </row>
    <row r="2470" spans="12:13" ht="9.75">
      <c r="L2470" s="1"/>
      <c r="M2470" s="1"/>
    </row>
    <row r="2471" spans="12:13" ht="9.75">
      <c r="L2471" s="1"/>
      <c r="M2471" s="1"/>
    </row>
    <row r="2472" spans="12:13" ht="9.75">
      <c r="L2472" s="1"/>
      <c r="M2472" s="1"/>
    </row>
    <row r="2473" spans="12:13" ht="9.75">
      <c r="L2473" s="1"/>
      <c r="M2473" s="1"/>
    </row>
    <row r="2474" spans="12:13" ht="9.75">
      <c r="L2474" s="1"/>
      <c r="M2474" s="1"/>
    </row>
    <row r="2475" spans="12:13" ht="9.75">
      <c r="L2475" s="1"/>
      <c r="M2475" s="1"/>
    </row>
    <row r="2476" spans="12:13" ht="9.75">
      <c r="L2476" s="1"/>
      <c r="M2476" s="1"/>
    </row>
    <row r="2477" spans="12:13" ht="9.75">
      <c r="L2477" s="1"/>
      <c r="M2477" s="1"/>
    </row>
    <row r="2478" spans="12:13" ht="9.75">
      <c r="L2478" s="1"/>
      <c r="M2478" s="1"/>
    </row>
    <row r="2479" spans="12:13" ht="9.75">
      <c r="L2479" s="1"/>
      <c r="M2479" s="1"/>
    </row>
    <row r="2480" spans="12:13" ht="9.75">
      <c r="L2480" s="1"/>
      <c r="M2480" s="1"/>
    </row>
    <row r="2481" spans="12:13" ht="9.75">
      <c r="L2481" s="1"/>
      <c r="M2481" s="1"/>
    </row>
    <row r="2482" spans="12:13" ht="9.75">
      <c r="L2482" s="1"/>
      <c r="M2482" s="1"/>
    </row>
    <row r="2483" spans="12:13" ht="9.75">
      <c r="L2483" s="1"/>
      <c r="M2483" s="1"/>
    </row>
    <row r="2484" spans="12:13" ht="9.75">
      <c r="L2484" s="1"/>
      <c r="M2484" s="1"/>
    </row>
    <row r="2485" spans="12:13" ht="9.75">
      <c r="L2485" s="1"/>
      <c r="M2485" s="1"/>
    </row>
    <row r="2486" spans="12:13" ht="9.75">
      <c r="L2486" s="1"/>
      <c r="M2486" s="1"/>
    </row>
    <row r="2487" spans="12:13" ht="9.75">
      <c r="L2487" s="1"/>
      <c r="M2487" s="1"/>
    </row>
    <row r="2488" spans="12:13" ht="9.75">
      <c r="L2488" s="1"/>
      <c r="M2488" s="1"/>
    </row>
    <row r="2489" spans="12:13" ht="9.75">
      <c r="L2489" s="1"/>
      <c r="M2489" s="1"/>
    </row>
    <row r="2490" spans="12:13" ht="9.75">
      <c r="L2490" s="1"/>
      <c r="M2490" s="1"/>
    </row>
    <row r="2491" spans="12:13" ht="9.75">
      <c r="L2491" s="1"/>
      <c r="M2491" s="1"/>
    </row>
    <row r="2492" spans="12:13" ht="9.75">
      <c r="L2492" s="1"/>
      <c r="M2492" s="1"/>
    </row>
    <row r="2493" spans="12:13" ht="9.75">
      <c r="L2493" s="1"/>
      <c r="M2493" s="1"/>
    </row>
    <row r="2494" spans="12:13" ht="9.75">
      <c r="L2494" s="1"/>
      <c r="M2494" s="1"/>
    </row>
    <row r="2495" spans="12:13" ht="9.75">
      <c r="L2495" s="1"/>
      <c r="M2495" s="1"/>
    </row>
    <row r="2496" spans="12:13" ht="9.75">
      <c r="L2496" s="1"/>
      <c r="M2496" s="1"/>
    </row>
    <row r="2497" spans="12:13" ht="9.75">
      <c r="L2497" s="1"/>
      <c r="M2497" s="1"/>
    </row>
    <row r="2498" spans="12:13" ht="9.75">
      <c r="L2498" s="1"/>
      <c r="M2498" s="1"/>
    </row>
    <row r="2499" spans="12:13" ht="9.75">
      <c r="L2499" s="1"/>
      <c r="M2499" s="1"/>
    </row>
    <row r="2500" spans="12:13" ht="9.75">
      <c r="L2500" s="1"/>
      <c r="M2500" s="1"/>
    </row>
    <row r="2501" spans="12:13" ht="9.75">
      <c r="L2501" s="1"/>
      <c r="M2501" s="1"/>
    </row>
    <row r="2502" spans="12:13" ht="9.75">
      <c r="L2502" s="1"/>
      <c r="M2502" s="1"/>
    </row>
    <row r="2503" spans="12:13" ht="9.75">
      <c r="L2503" s="1"/>
      <c r="M2503" s="1"/>
    </row>
    <row r="2504" spans="12:13" ht="9.75">
      <c r="L2504" s="1"/>
      <c r="M2504" s="1"/>
    </row>
    <row r="2505" spans="12:13" ht="9.75">
      <c r="L2505" s="1"/>
      <c r="M2505" s="1"/>
    </row>
    <row r="2506" spans="12:13" ht="9.75">
      <c r="L2506" s="1"/>
      <c r="M2506" s="1"/>
    </row>
    <row r="2507" spans="12:13" ht="9.75">
      <c r="L2507" s="1"/>
      <c r="M2507" s="1"/>
    </row>
    <row r="2508" spans="12:13" ht="9.75">
      <c r="L2508" s="1"/>
      <c r="M2508" s="1"/>
    </row>
    <row r="2509" spans="12:13" ht="9.75">
      <c r="L2509" s="1"/>
      <c r="M2509" s="1"/>
    </row>
    <row r="2510" spans="12:13" ht="9.75">
      <c r="L2510" s="1"/>
      <c r="M2510" s="1"/>
    </row>
    <row r="2511" spans="12:13" ht="9.75">
      <c r="L2511" s="1"/>
      <c r="M2511" s="1"/>
    </row>
    <row r="2512" spans="12:13" ht="9.75">
      <c r="L2512" s="1"/>
      <c r="M2512" s="1"/>
    </row>
    <row r="2513" spans="12:13" ht="9.75">
      <c r="L2513" s="1"/>
      <c r="M2513" s="1"/>
    </row>
    <row r="2514" spans="12:13" ht="9.75">
      <c r="L2514" s="1"/>
      <c r="M2514" s="1"/>
    </row>
    <row r="2515" spans="12:13" ht="9.75">
      <c r="L2515" s="1"/>
      <c r="M2515" s="1"/>
    </row>
    <row r="2516" spans="12:13" ht="9.75">
      <c r="L2516" s="1"/>
      <c r="M2516" s="1"/>
    </row>
    <row r="2517" spans="12:13" ht="9.75">
      <c r="L2517" s="1"/>
      <c r="M2517" s="1"/>
    </row>
    <row r="2518" spans="12:13" ht="9.75">
      <c r="L2518" s="1"/>
      <c r="M2518" s="1"/>
    </row>
    <row r="2519" spans="12:13" ht="9.75">
      <c r="L2519" s="1"/>
      <c r="M2519" s="1"/>
    </row>
    <row r="2520" spans="12:13" ht="9.75">
      <c r="L2520" s="1"/>
      <c r="M2520" s="1"/>
    </row>
    <row r="2521" spans="12:13" ht="9.75">
      <c r="L2521" s="1"/>
      <c r="M2521" s="1"/>
    </row>
    <row r="2522" spans="12:13" ht="9.75">
      <c r="L2522" s="1"/>
      <c r="M2522" s="1"/>
    </row>
    <row r="2523" spans="12:13" ht="9.75">
      <c r="L2523" s="1"/>
      <c r="M2523" s="1"/>
    </row>
    <row r="2524" spans="12:13" ht="9.75">
      <c r="L2524" s="1"/>
      <c r="M2524" s="1"/>
    </row>
    <row r="2525" spans="12:13" ht="9.75">
      <c r="L2525" s="1"/>
      <c r="M2525" s="1"/>
    </row>
    <row r="2526" spans="12:13" ht="9.75">
      <c r="L2526" s="1"/>
      <c r="M2526" s="1"/>
    </row>
    <row r="2527" spans="12:13" ht="9.75">
      <c r="L2527" s="1"/>
      <c r="M2527" s="1"/>
    </row>
    <row r="2528" spans="12:13" ht="9.75">
      <c r="L2528" s="1"/>
      <c r="M2528" s="1"/>
    </row>
    <row r="2529" spans="12:13" ht="9.75">
      <c r="L2529" s="1"/>
      <c r="M2529" s="1"/>
    </row>
    <row r="2530" spans="12:13" ht="9.75">
      <c r="L2530" s="1"/>
      <c r="M2530" s="1"/>
    </row>
    <row r="2531" spans="12:13" ht="9.75">
      <c r="L2531" s="1"/>
      <c r="M2531" s="1"/>
    </row>
    <row r="2532" spans="12:13" ht="9.75">
      <c r="L2532" s="1"/>
      <c r="M2532" s="1"/>
    </row>
    <row r="2533" spans="12:13" ht="9.75">
      <c r="L2533" s="1"/>
      <c r="M2533" s="1"/>
    </row>
    <row r="2534" spans="12:13" ht="9.75">
      <c r="L2534" s="1"/>
      <c r="M2534" s="1"/>
    </row>
    <row r="2535" spans="12:13" ht="9.75">
      <c r="L2535" s="1"/>
      <c r="M2535" s="1"/>
    </row>
    <row r="2536" spans="12:13" ht="9.75">
      <c r="L2536" s="1"/>
      <c r="M2536" s="1"/>
    </row>
    <row r="2537" spans="12:13" ht="9.75">
      <c r="L2537" s="1"/>
      <c r="M2537" s="1"/>
    </row>
    <row r="2538" spans="12:13" ht="9.75">
      <c r="L2538" s="1"/>
      <c r="M2538" s="1"/>
    </row>
    <row r="2539" spans="12:13" ht="9.75">
      <c r="L2539" s="1"/>
      <c r="M2539" s="1"/>
    </row>
    <row r="2540" spans="12:13" ht="9.75">
      <c r="L2540" s="1"/>
      <c r="M2540" s="1"/>
    </row>
    <row r="2541" spans="12:13" ht="9.75">
      <c r="L2541" s="1"/>
      <c r="M2541" s="1"/>
    </row>
    <row r="2542" spans="12:13" ht="9.75">
      <c r="L2542" s="1"/>
      <c r="M2542" s="1"/>
    </row>
    <row r="2543" spans="12:13" ht="9.75">
      <c r="L2543" s="1"/>
      <c r="M2543" s="1"/>
    </row>
    <row r="2544" spans="12:13" ht="9.75">
      <c r="L2544" s="1"/>
      <c r="M2544" s="1"/>
    </row>
    <row r="2545" spans="12:13" ht="9.75">
      <c r="L2545" s="1"/>
      <c r="M2545" s="1"/>
    </row>
    <row r="2546" spans="12:13" ht="9.75">
      <c r="L2546" s="1"/>
      <c r="M2546" s="1"/>
    </row>
    <row r="2547" spans="12:13" ht="9.75">
      <c r="L2547" s="1"/>
      <c r="M2547" s="1"/>
    </row>
    <row r="2548" spans="12:13" ht="9.75">
      <c r="L2548" s="1"/>
      <c r="M2548" s="1"/>
    </row>
    <row r="2549" spans="12:13" ht="9.75">
      <c r="L2549" s="1"/>
      <c r="M2549" s="1"/>
    </row>
    <row r="2550" spans="12:13" ht="9.75">
      <c r="L2550" s="1"/>
      <c r="M2550" s="1"/>
    </row>
    <row r="2551" spans="12:13" ht="9.75">
      <c r="L2551" s="1"/>
      <c r="M2551" s="1"/>
    </row>
    <row r="2552" spans="12:13" ht="9.75">
      <c r="L2552" s="1"/>
      <c r="M2552" s="1"/>
    </row>
    <row r="2553" spans="12:13" ht="9.75">
      <c r="L2553" s="1"/>
      <c r="M2553" s="1"/>
    </row>
    <row r="2554" spans="12:13" ht="9.75">
      <c r="L2554" s="1"/>
      <c r="M2554" s="1"/>
    </row>
    <row r="2555" spans="12:13" ht="9.75">
      <c r="L2555" s="1"/>
      <c r="M2555" s="1"/>
    </row>
    <row r="2556" spans="12:13" ht="9.75">
      <c r="L2556" s="1"/>
      <c r="M2556" s="1"/>
    </row>
    <row r="2557" spans="12:13" ht="9.75">
      <c r="L2557" s="1"/>
      <c r="M2557" s="1"/>
    </row>
    <row r="2558" spans="12:13" ht="9.75">
      <c r="L2558" s="1"/>
      <c r="M2558" s="1"/>
    </row>
    <row r="2559" spans="12:13" ht="9.75">
      <c r="L2559" s="1"/>
      <c r="M2559" s="1"/>
    </row>
    <row r="2560" spans="12:13" ht="9.75">
      <c r="L2560" s="1"/>
      <c r="M2560" s="1"/>
    </row>
    <row r="2561" spans="12:13" ht="9.75">
      <c r="L2561" s="1"/>
      <c r="M2561" s="1"/>
    </row>
    <row r="2562" spans="12:13" ht="9.75">
      <c r="L2562" s="1"/>
      <c r="M2562" s="1"/>
    </row>
    <row r="2563" spans="12:13" ht="9.75">
      <c r="L2563" s="1"/>
      <c r="M2563" s="1"/>
    </row>
    <row r="2564" spans="12:13" ht="9.75">
      <c r="L2564" s="1"/>
      <c r="M2564" s="1"/>
    </row>
    <row r="2565" spans="12:13" ht="9.75">
      <c r="L2565" s="1"/>
      <c r="M2565" s="1"/>
    </row>
    <row r="2566" spans="12:13" ht="9.75">
      <c r="L2566" s="1"/>
      <c r="M2566" s="1"/>
    </row>
    <row r="2567" spans="12:13" ht="9.75">
      <c r="L2567" s="1"/>
      <c r="M2567" s="1"/>
    </row>
    <row r="2568" spans="12:13" ht="9.75">
      <c r="L2568" s="1"/>
      <c r="M2568" s="1"/>
    </row>
    <row r="2569" spans="12:13" ht="9.75">
      <c r="L2569" s="1"/>
      <c r="M2569" s="1"/>
    </row>
    <row r="2570" spans="12:13" ht="9.75">
      <c r="L2570" s="1"/>
      <c r="M2570" s="1"/>
    </row>
    <row r="2571" spans="12:13" ht="9.75">
      <c r="L2571" s="1"/>
      <c r="M2571" s="1"/>
    </row>
    <row r="2572" spans="12:13" ht="9.75">
      <c r="L2572" s="1"/>
      <c r="M2572" s="1"/>
    </row>
    <row r="2573" spans="12:13" ht="9.75">
      <c r="L2573" s="1"/>
      <c r="M2573" s="1"/>
    </row>
    <row r="2574" spans="12:13" ht="9.75">
      <c r="L2574" s="1"/>
      <c r="M2574" s="1"/>
    </row>
    <row r="2575" spans="12:13" ht="9.75">
      <c r="L2575" s="1"/>
      <c r="M2575" s="1"/>
    </row>
    <row r="2576" spans="12:13" ht="9.75">
      <c r="L2576" s="1"/>
      <c r="M2576" s="1"/>
    </row>
    <row r="2577" spans="12:13" ht="9.75">
      <c r="L2577" s="1"/>
      <c r="M2577" s="1"/>
    </row>
    <row r="2578" spans="12:13" ht="9.75">
      <c r="L2578" s="1"/>
      <c r="M2578" s="1"/>
    </row>
    <row r="2579" spans="12:13" ht="9.75">
      <c r="L2579" s="1"/>
      <c r="M2579" s="1"/>
    </row>
    <row r="2580" spans="12:13" ht="9.75">
      <c r="L2580" s="1"/>
      <c r="M2580" s="1"/>
    </row>
    <row r="2581" spans="12:13" ht="9.75">
      <c r="L2581" s="1"/>
      <c r="M2581" s="1"/>
    </row>
    <row r="2582" spans="12:13" ht="9.75">
      <c r="L2582" s="1"/>
      <c r="M2582" s="1"/>
    </row>
    <row r="2583" spans="12:13" ht="9.75">
      <c r="L2583" s="1"/>
      <c r="M2583" s="1"/>
    </row>
    <row r="2584" spans="12:13" ht="9.75">
      <c r="L2584" s="1"/>
      <c r="M2584" s="1"/>
    </row>
    <row r="2585" spans="12:13" ht="9.75">
      <c r="L2585" s="1"/>
      <c r="M2585" s="1"/>
    </row>
    <row r="2586" spans="12:13" ht="9.75">
      <c r="L2586" s="1"/>
      <c r="M2586" s="1"/>
    </row>
    <row r="2587" spans="12:13" ht="9.75">
      <c r="L2587" s="1"/>
      <c r="M2587" s="1"/>
    </row>
    <row r="2588" spans="12:13" ht="9.75">
      <c r="L2588" s="1"/>
      <c r="M2588" s="1"/>
    </row>
    <row r="2589" spans="12:13" ht="9.75">
      <c r="L2589" s="1"/>
      <c r="M2589" s="1"/>
    </row>
    <row r="2590" spans="12:13" ht="9.75">
      <c r="L2590" s="1"/>
      <c r="M2590" s="1"/>
    </row>
    <row r="2591" spans="12:13" ht="9.75">
      <c r="L2591" s="1"/>
      <c r="M2591" s="1"/>
    </row>
    <row r="2592" spans="12:13" ht="9.75">
      <c r="L2592" s="1"/>
      <c r="M2592" s="1"/>
    </row>
    <row r="2593" spans="12:13" ht="9.75">
      <c r="L2593" s="1"/>
      <c r="M2593" s="1"/>
    </row>
    <row r="2594" spans="12:13" ht="9.75">
      <c r="L2594" s="1"/>
      <c r="M2594" s="1"/>
    </row>
    <row r="2595" spans="12:13" ht="9.75">
      <c r="L2595" s="1"/>
      <c r="M2595" s="1"/>
    </row>
    <row r="2596" spans="12:13" ht="9.75">
      <c r="L2596" s="1"/>
      <c r="M2596" s="1"/>
    </row>
    <row r="2597" spans="12:13" ht="9.75">
      <c r="L2597" s="1"/>
      <c r="M2597" s="1"/>
    </row>
    <row r="2598" spans="12:13" ht="9.75">
      <c r="L2598" s="1"/>
      <c r="M2598" s="1"/>
    </row>
    <row r="2599" spans="12:13" ht="9.75">
      <c r="L2599" s="1"/>
      <c r="M2599" s="1"/>
    </row>
    <row r="2600" spans="12:13" ht="9.75">
      <c r="L2600" s="1"/>
      <c r="M2600" s="1"/>
    </row>
    <row r="2601" spans="12:13" ht="9.75">
      <c r="L2601" s="1"/>
      <c r="M2601" s="1"/>
    </row>
    <row r="2602" spans="12:13" ht="9.75">
      <c r="L2602" s="1"/>
      <c r="M2602" s="1"/>
    </row>
    <row r="2603" spans="12:13" ht="9.75">
      <c r="L2603" s="1"/>
      <c r="M2603" s="1"/>
    </row>
    <row r="2604" spans="12:13" ht="9.75">
      <c r="L2604" s="1"/>
      <c r="M2604" s="1"/>
    </row>
    <row r="2605" spans="12:13" ht="9.75">
      <c r="L2605" s="1"/>
      <c r="M2605" s="1"/>
    </row>
    <row r="2606" spans="12:13" ht="9.75">
      <c r="L2606" s="1"/>
      <c r="M2606" s="1"/>
    </row>
    <row r="2607" spans="12:13" ht="9.75">
      <c r="L2607" s="1"/>
      <c r="M2607" s="1"/>
    </row>
    <row r="2608" spans="12:13" ht="9.75">
      <c r="L2608" s="1"/>
      <c r="M2608" s="1"/>
    </row>
    <row r="2609" spans="12:13" ht="9.75">
      <c r="L2609" s="1"/>
      <c r="M2609" s="1"/>
    </row>
    <row r="2610" spans="12:13" ht="9.75">
      <c r="L2610" s="1"/>
      <c r="M2610" s="1"/>
    </row>
    <row r="2611" spans="12:13" ht="9.75">
      <c r="L2611" s="1"/>
      <c r="M2611" s="1"/>
    </row>
    <row r="2612" spans="12:13" ht="9.75">
      <c r="L2612" s="1"/>
      <c r="M2612" s="1"/>
    </row>
    <row r="2613" spans="12:13" ht="9.75">
      <c r="L2613" s="1"/>
      <c r="M2613" s="1"/>
    </row>
    <row r="2614" spans="12:13" ht="9.75">
      <c r="L2614" s="1"/>
      <c r="M2614" s="1"/>
    </row>
    <row r="2615" spans="12:13" ht="9.75">
      <c r="L2615" s="1"/>
      <c r="M2615" s="1"/>
    </row>
    <row r="2616" spans="12:13" ht="9.75">
      <c r="L2616" s="1"/>
      <c r="M2616" s="1"/>
    </row>
    <row r="2617" spans="12:13" ht="9.75">
      <c r="L2617" s="1"/>
      <c r="M2617" s="1"/>
    </row>
    <row r="2618" spans="12:13" ht="9.75">
      <c r="L2618" s="1"/>
      <c r="M2618" s="1"/>
    </row>
    <row r="2619" spans="12:13" ht="9.75">
      <c r="L2619" s="1"/>
      <c r="M2619" s="1"/>
    </row>
    <row r="2620" spans="12:13" ht="9.75">
      <c r="L2620" s="1"/>
      <c r="M2620" s="1"/>
    </row>
    <row r="2621" spans="12:13" ht="9.75">
      <c r="L2621" s="1"/>
      <c r="M2621" s="1"/>
    </row>
    <row r="2622" spans="12:13" ht="9.75">
      <c r="L2622" s="1"/>
      <c r="M2622" s="1"/>
    </row>
    <row r="2623" spans="12:13" ht="9.75">
      <c r="L2623" s="1"/>
      <c r="M2623" s="1"/>
    </row>
    <row r="2624" spans="12:13" ht="9.75">
      <c r="L2624" s="1"/>
      <c r="M2624" s="1"/>
    </row>
    <row r="2625" spans="12:13" ht="9.75">
      <c r="L2625" s="1"/>
      <c r="M2625" s="1"/>
    </row>
    <row r="2626" spans="12:13" ht="9.75">
      <c r="L2626" s="1"/>
      <c r="M2626" s="1"/>
    </row>
    <row r="2627" spans="12:13" ht="9.75">
      <c r="L2627" s="1"/>
      <c r="M2627" s="1"/>
    </row>
    <row r="2628" spans="12:13" ht="9.75">
      <c r="L2628" s="1"/>
      <c r="M2628" s="1"/>
    </row>
    <row r="2629" spans="12:13" ht="9.75">
      <c r="L2629" s="1"/>
      <c r="M2629" s="1"/>
    </row>
    <row r="2630" spans="12:13" ht="9.75">
      <c r="L2630" s="1"/>
      <c r="M2630" s="1"/>
    </row>
    <row r="2631" spans="12:13" ht="9.75">
      <c r="L2631" s="1"/>
      <c r="M2631" s="1"/>
    </row>
    <row r="2632" spans="12:13" ht="9.75">
      <c r="L2632" s="1"/>
      <c r="M2632" s="1"/>
    </row>
    <row r="2633" spans="12:13" ht="9.75">
      <c r="L2633" s="1"/>
      <c r="M2633" s="1"/>
    </row>
    <row r="2634" spans="12:13" ht="9.75">
      <c r="L2634" s="1"/>
      <c r="M2634" s="1"/>
    </row>
    <row r="2635" spans="12:13" ht="9.75">
      <c r="L2635" s="1"/>
      <c r="M2635" s="1"/>
    </row>
    <row r="2636" spans="12:13" ht="9.75">
      <c r="L2636" s="1"/>
      <c r="M2636" s="1"/>
    </row>
    <row r="2637" spans="12:13" ht="9.75">
      <c r="L2637" s="1"/>
      <c r="M2637" s="1"/>
    </row>
    <row r="2638" spans="12:13" ht="9.75">
      <c r="L2638" s="1"/>
      <c r="M2638" s="1"/>
    </row>
    <row r="2639" spans="12:13" ht="9.75">
      <c r="L2639" s="1"/>
      <c r="M2639" s="1"/>
    </row>
    <row r="2640" spans="12:13" ht="9.75">
      <c r="L2640" s="1"/>
      <c r="M2640" s="1"/>
    </row>
    <row r="2641" spans="12:13" ht="9.75">
      <c r="L2641" s="1"/>
      <c r="M2641" s="1"/>
    </row>
    <row r="2642" spans="12:13" ht="9.75">
      <c r="L2642" s="1"/>
      <c r="M2642" s="1"/>
    </row>
    <row r="2643" spans="12:13" ht="9.75">
      <c r="L2643" s="1"/>
      <c r="M2643" s="1"/>
    </row>
    <row r="2644" spans="12:13" ht="9.75">
      <c r="L2644" s="1"/>
      <c r="M2644" s="1"/>
    </row>
    <row r="2645" spans="12:13" ht="9.75">
      <c r="L2645" s="1"/>
      <c r="M2645" s="1"/>
    </row>
    <row r="2646" spans="12:13" ht="9.75">
      <c r="L2646" s="1"/>
      <c r="M2646" s="1"/>
    </row>
    <row r="2647" spans="12:13" ht="9.75">
      <c r="L2647" s="1"/>
      <c r="M2647" s="1"/>
    </row>
    <row r="2648" spans="12:13" ht="9.75">
      <c r="L2648" s="1"/>
      <c r="M2648" s="1"/>
    </row>
    <row r="2649" spans="12:13" ht="9.75">
      <c r="L2649" s="1"/>
      <c r="M2649" s="1"/>
    </row>
    <row r="2650" spans="12:13" ht="9.75">
      <c r="L2650" s="1"/>
      <c r="M2650" s="1"/>
    </row>
    <row r="2651" spans="12:13" ht="9.75">
      <c r="L2651" s="1"/>
      <c r="M2651" s="1"/>
    </row>
    <row r="2652" spans="12:13" ht="9.75">
      <c r="L2652" s="1"/>
      <c r="M2652" s="1"/>
    </row>
    <row r="2653" spans="12:13" ht="9.75">
      <c r="L2653" s="1"/>
      <c r="M2653" s="1"/>
    </row>
    <row r="2654" spans="12:13" ht="9.75">
      <c r="L2654" s="1"/>
      <c r="M2654" s="1"/>
    </row>
    <row r="2655" spans="12:13" ht="9.75">
      <c r="L2655" s="1"/>
      <c r="M2655" s="1"/>
    </row>
    <row r="2656" spans="12:13" ht="9.75">
      <c r="L2656" s="1"/>
      <c r="M2656" s="1"/>
    </row>
    <row r="2657" spans="12:13" ht="9.75">
      <c r="L2657" s="1"/>
      <c r="M2657" s="1"/>
    </row>
    <row r="2658" spans="12:13" ht="9.75">
      <c r="L2658" s="1"/>
      <c r="M2658" s="1"/>
    </row>
    <row r="2659" spans="12:13" ht="9.75">
      <c r="L2659" s="1"/>
      <c r="M2659" s="1"/>
    </row>
    <row r="2660" spans="12:13" ht="9.75">
      <c r="L2660" s="1"/>
      <c r="M2660" s="1"/>
    </row>
    <row r="2661" spans="12:13" ht="9.75">
      <c r="L2661" s="1"/>
      <c r="M2661" s="1"/>
    </row>
    <row r="2662" spans="12:13" ht="9.75">
      <c r="L2662" s="1"/>
      <c r="M2662" s="1"/>
    </row>
    <row r="2663" spans="12:13" ht="9.75">
      <c r="L2663" s="1"/>
      <c r="M2663" s="1"/>
    </row>
    <row r="2664" spans="12:13" ht="9.75">
      <c r="L2664" s="1"/>
      <c r="M2664" s="1"/>
    </row>
    <row r="2665" spans="12:13" ht="9.75">
      <c r="L2665" s="1"/>
      <c r="M2665" s="1"/>
    </row>
    <row r="2666" spans="12:13" ht="9.75">
      <c r="L2666" s="1"/>
      <c r="M2666" s="1"/>
    </row>
    <row r="2667" spans="12:13" ht="9.75">
      <c r="L2667" s="1"/>
      <c r="M2667" s="1"/>
    </row>
    <row r="2668" spans="12:13" ht="9.75">
      <c r="L2668" s="1"/>
      <c r="M2668" s="1"/>
    </row>
    <row r="2669" spans="12:13" ht="9.75">
      <c r="L2669" s="1"/>
      <c r="M2669" s="1"/>
    </row>
    <row r="2670" spans="12:13" ht="9.75">
      <c r="L2670" s="1"/>
      <c r="M2670" s="1"/>
    </row>
    <row r="2671" spans="12:13" ht="9.75">
      <c r="L2671" s="1"/>
      <c r="M2671" s="1"/>
    </row>
    <row r="2672" spans="12:13" ht="9.75">
      <c r="L2672" s="1"/>
      <c r="M2672" s="1"/>
    </row>
    <row r="2673" spans="12:13" ht="9.75">
      <c r="L2673" s="1"/>
      <c r="M2673" s="1"/>
    </row>
    <row r="2674" spans="12:13" ht="9.75">
      <c r="L2674" s="1"/>
      <c r="M2674" s="1"/>
    </row>
    <row r="2675" spans="12:13" ht="9.75">
      <c r="L2675" s="1"/>
      <c r="M2675" s="1"/>
    </row>
    <row r="2676" spans="12:13" ht="9.75">
      <c r="L2676" s="1"/>
      <c r="M2676" s="1"/>
    </row>
    <row r="2677" spans="12:13" ht="9.75">
      <c r="L2677" s="1"/>
      <c r="M2677" s="1"/>
    </row>
    <row r="2678" spans="12:13" ht="9.75">
      <c r="L2678" s="1"/>
      <c r="M2678" s="1"/>
    </row>
    <row r="2679" spans="12:13" ht="9.75">
      <c r="L2679" s="1"/>
      <c r="M2679" s="1"/>
    </row>
    <row r="2680" spans="12:13" ht="9.75">
      <c r="L2680" s="1"/>
      <c r="M2680" s="1"/>
    </row>
    <row r="2681" spans="12:13" ht="9.75">
      <c r="L2681" s="1"/>
      <c r="M2681" s="1"/>
    </row>
    <row r="2682" spans="12:13" ht="9.75">
      <c r="L2682" s="1"/>
      <c r="M2682" s="1"/>
    </row>
    <row r="2683" spans="12:13" ht="9.75">
      <c r="L2683" s="1"/>
      <c r="M2683" s="1"/>
    </row>
    <row r="2684" spans="12:13" ht="9.75">
      <c r="L2684" s="1"/>
      <c r="M2684" s="1"/>
    </row>
    <row r="2685" spans="12:13" ht="9.75">
      <c r="L2685" s="1"/>
      <c r="M2685" s="1"/>
    </row>
    <row r="2686" spans="12:13" ht="9.75">
      <c r="L2686" s="1"/>
      <c r="M2686" s="1"/>
    </row>
    <row r="2687" spans="12:13" ht="9.75">
      <c r="L2687" s="1"/>
      <c r="M2687" s="1"/>
    </row>
    <row r="2688" spans="12:13" ht="9.75">
      <c r="L2688" s="1"/>
      <c r="M2688" s="1"/>
    </row>
    <row r="2689" spans="12:13" ht="9.75">
      <c r="L2689" s="1"/>
      <c r="M2689" s="1"/>
    </row>
    <row r="2690" spans="12:13" ht="9.75">
      <c r="L2690" s="1"/>
      <c r="M2690" s="1"/>
    </row>
    <row r="2691" spans="12:13" ht="9.75">
      <c r="L2691" s="1"/>
      <c r="M2691" s="1"/>
    </row>
    <row r="2692" spans="12:13" ht="9.75">
      <c r="L2692" s="1"/>
      <c r="M2692" s="1"/>
    </row>
    <row r="2693" spans="12:13" ht="9.75">
      <c r="L2693" s="1"/>
      <c r="M2693" s="1"/>
    </row>
    <row r="2694" spans="12:13" ht="9.75">
      <c r="L2694" s="1"/>
      <c r="M2694" s="1"/>
    </row>
    <row r="2695" spans="12:13" ht="9.75">
      <c r="L2695" s="1"/>
      <c r="M2695" s="1"/>
    </row>
    <row r="2696" spans="12:13" ht="9.75">
      <c r="L2696" s="1"/>
      <c r="M2696" s="1"/>
    </row>
    <row r="2697" spans="12:13" ht="9.75">
      <c r="L2697" s="1"/>
      <c r="M2697" s="1"/>
    </row>
    <row r="2698" spans="12:13" ht="9.75">
      <c r="L2698" s="1"/>
      <c r="M2698" s="1"/>
    </row>
    <row r="2699" spans="12:13" ht="9.75">
      <c r="L2699" s="1"/>
      <c r="M2699" s="1"/>
    </row>
    <row r="2700" spans="12:13" ht="9.75">
      <c r="L2700" s="1"/>
      <c r="M2700" s="1"/>
    </row>
    <row r="2701" spans="12:13" ht="9.75">
      <c r="L2701" s="1"/>
      <c r="M2701" s="1"/>
    </row>
    <row r="2702" spans="12:13" ht="9.75">
      <c r="L2702" s="1"/>
      <c r="M2702" s="1"/>
    </row>
    <row r="2703" spans="12:13" ht="9.75">
      <c r="L2703" s="1"/>
      <c r="M2703" s="1"/>
    </row>
    <row r="2704" spans="12:13" ht="9.75">
      <c r="L2704" s="1"/>
      <c r="M2704" s="1"/>
    </row>
    <row r="2705" spans="12:13" ht="9.75">
      <c r="L2705" s="1"/>
      <c r="M2705" s="1"/>
    </row>
    <row r="2706" spans="12:13" ht="9.75">
      <c r="L2706" s="1"/>
      <c r="M2706" s="1"/>
    </row>
    <row r="2707" spans="12:13" ht="9.75">
      <c r="L2707" s="1"/>
      <c r="M2707" s="1"/>
    </row>
    <row r="2708" spans="12:13" ht="9.75">
      <c r="L2708" s="1"/>
      <c r="M2708" s="1"/>
    </row>
    <row r="2709" spans="12:13" ht="9.75">
      <c r="L2709" s="1"/>
      <c r="M2709" s="1"/>
    </row>
    <row r="2710" spans="12:13" ht="9.75">
      <c r="L2710" s="1"/>
      <c r="M2710" s="1"/>
    </row>
    <row r="2711" spans="12:13" ht="9.75">
      <c r="L2711" s="1"/>
      <c r="M2711" s="1"/>
    </row>
    <row r="2712" spans="12:13" ht="9.75">
      <c r="L2712" s="1"/>
      <c r="M2712" s="1"/>
    </row>
    <row r="2713" spans="12:13" ht="9.75">
      <c r="L2713" s="1"/>
      <c r="M2713" s="1"/>
    </row>
    <row r="2714" spans="12:13" ht="9.75">
      <c r="L2714" s="1"/>
      <c r="M2714" s="1"/>
    </row>
    <row r="2715" spans="12:13" ht="9.75">
      <c r="L2715" s="1"/>
      <c r="M2715" s="1"/>
    </row>
    <row r="2716" spans="12:13" ht="9.75">
      <c r="L2716" s="1"/>
      <c r="M2716" s="1"/>
    </row>
    <row r="2717" spans="12:13" ht="9.75">
      <c r="L2717" s="1"/>
      <c r="M2717" s="1"/>
    </row>
    <row r="2718" spans="12:13" ht="9.75">
      <c r="L2718" s="1"/>
      <c r="M2718" s="1"/>
    </row>
    <row r="2719" spans="12:13" ht="9.75">
      <c r="L2719" s="1"/>
      <c r="M2719" s="1"/>
    </row>
    <row r="2720" spans="12:13" ht="9.75">
      <c r="L2720" s="1"/>
      <c r="M2720" s="1"/>
    </row>
    <row r="2721" spans="12:13" ht="9.75">
      <c r="L2721" s="1"/>
      <c r="M2721" s="1"/>
    </row>
    <row r="2722" spans="12:13" ht="9.75">
      <c r="L2722" s="1"/>
      <c r="M2722" s="1"/>
    </row>
    <row r="2723" spans="12:13" ht="9.75">
      <c r="L2723" s="1"/>
      <c r="M2723" s="1"/>
    </row>
    <row r="2724" spans="12:13" ht="9.75">
      <c r="L2724" s="1"/>
      <c r="M2724" s="1"/>
    </row>
    <row r="2725" spans="12:13" ht="9.75">
      <c r="L2725" s="1"/>
      <c r="M2725" s="1"/>
    </row>
    <row r="2726" spans="12:13" ht="9.75">
      <c r="L2726" s="1"/>
      <c r="M2726" s="1"/>
    </row>
    <row r="2727" spans="12:13" ht="9.75">
      <c r="L2727" s="1"/>
      <c r="M2727" s="1"/>
    </row>
    <row r="2728" spans="12:13" ht="9.75">
      <c r="L2728" s="1"/>
      <c r="M2728" s="1"/>
    </row>
    <row r="2729" spans="12:13" ht="9.75">
      <c r="L2729" s="1"/>
      <c r="M2729" s="1"/>
    </row>
    <row r="2730" spans="12:13" ht="9.75">
      <c r="L2730" s="1"/>
      <c r="M2730" s="1"/>
    </row>
    <row r="2731" spans="12:13" ht="9.75">
      <c r="L2731" s="1"/>
      <c r="M2731" s="1"/>
    </row>
    <row r="2732" spans="12:13" ht="9.75">
      <c r="L2732" s="1"/>
      <c r="M2732" s="1"/>
    </row>
    <row r="2733" spans="12:13" ht="9.75">
      <c r="L2733" s="1"/>
      <c r="M2733" s="1"/>
    </row>
    <row r="2734" spans="12:13" ht="9.75">
      <c r="L2734" s="1"/>
      <c r="M2734" s="1"/>
    </row>
    <row r="2735" spans="12:13" ht="9.75">
      <c r="L2735" s="1"/>
      <c r="M2735" s="1"/>
    </row>
    <row r="2736" spans="12:13" ht="9.75">
      <c r="L2736" s="1"/>
      <c r="M2736" s="1"/>
    </row>
    <row r="2737" spans="12:13" ht="9.75">
      <c r="L2737" s="1"/>
      <c r="M2737" s="1"/>
    </row>
    <row r="2738" spans="12:13" ht="9.75">
      <c r="L2738" s="1"/>
      <c r="M2738" s="1"/>
    </row>
    <row r="2739" spans="12:13" ht="9.75">
      <c r="L2739" s="1"/>
      <c r="M2739" s="1"/>
    </row>
    <row r="2740" spans="12:13" ht="9.75">
      <c r="L2740" s="1"/>
      <c r="M2740" s="1"/>
    </row>
    <row r="2741" spans="12:13" ht="9.75">
      <c r="L2741" s="1"/>
      <c r="M2741" s="1"/>
    </row>
    <row r="2742" spans="12:13" ht="9.75">
      <c r="L2742" s="1"/>
      <c r="M2742" s="1"/>
    </row>
    <row r="2743" spans="12:13" ht="9.75">
      <c r="L2743" s="1"/>
      <c r="M2743" s="1"/>
    </row>
    <row r="2744" spans="12:13" ht="9.75">
      <c r="L2744" s="1"/>
      <c r="M2744" s="1"/>
    </row>
    <row r="2745" spans="12:13" ht="9.75">
      <c r="L2745" s="1"/>
      <c r="M2745" s="1"/>
    </row>
    <row r="2746" spans="12:13" ht="9.75">
      <c r="L2746" s="1"/>
      <c r="M2746" s="1"/>
    </row>
    <row r="2747" spans="12:13" ht="9.75">
      <c r="L2747" s="1"/>
      <c r="M2747" s="1"/>
    </row>
    <row r="2748" spans="12:13" ht="9.75">
      <c r="L2748" s="1"/>
      <c r="M2748" s="1"/>
    </row>
    <row r="2749" spans="12:13" ht="9.75">
      <c r="L2749" s="1"/>
      <c r="M2749" s="1"/>
    </row>
    <row r="2750" spans="12:13" ht="9.75">
      <c r="L2750" s="1"/>
      <c r="M2750" s="1"/>
    </row>
    <row r="2751" spans="12:13" ht="9.75">
      <c r="L2751" s="1"/>
      <c r="M2751" s="1"/>
    </row>
    <row r="2752" spans="12:13" ht="9.75">
      <c r="L2752" s="1"/>
      <c r="M2752" s="1"/>
    </row>
    <row r="2753" spans="12:13" ht="9.75">
      <c r="L2753" s="1"/>
      <c r="M2753" s="1"/>
    </row>
    <row r="2754" spans="12:13" ht="9.75">
      <c r="L2754" s="1"/>
      <c r="M2754" s="1"/>
    </row>
    <row r="2755" spans="12:13" ht="9.75">
      <c r="L2755" s="1"/>
      <c r="M2755" s="1"/>
    </row>
    <row r="2756" spans="12:13" ht="9.75">
      <c r="L2756" s="1"/>
      <c r="M2756" s="1"/>
    </row>
    <row r="2757" spans="12:13" ht="9.75">
      <c r="L2757" s="1"/>
      <c r="M2757" s="1"/>
    </row>
    <row r="2758" spans="12:13" ht="9.75">
      <c r="L2758" s="1"/>
      <c r="M2758" s="1"/>
    </row>
    <row r="2759" spans="12:13" ht="9.75">
      <c r="L2759" s="1"/>
      <c r="M2759" s="1"/>
    </row>
    <row r="2760" spans="12:13" ht="9.75">
      <c r="L2760" s="1"/>
      <c r="M2760" s="1"/>
    </row>
    <row r="2761" spans="12:13" ht="9.75">
      <c r="L2761" s="1"/>
      <c r="M2761" s="1"/>
    </row>
    <row r="2762" spans="12:13" ht="9.75">
      <c r="L2762" s="1"/>
      <c r="M2762" s="1"/>
    </row>
    <row r="2763" spans="12:13" ht="9.75">
      <c r="L2763" s="1"/>
      <c r="M2763" s="1"/>
    </row>
    <row r="2764" spans="12:13" ht="9.75">
      <c r="L2764" s="1"/>
      <c r="M2764" s="1"/>
    </row>
    <row r="2765" spans="12:13" ht="9.75">
      <c r="L2765" s="1"/>
      <c r="M2765" s="1"/>
    </row>
    <row r="2766" spans="12:13" ht="9.75">
      <c r="L2766" s="1"/>
      <c r="M2766" s="1"/>
    </row>
    <row r="2767" spans="12:13" ht="9.75">
      <c r="L2767" s="1"/>
      <c r="M2767" s="1"/>
    </row>
    <row r="2768" spans="12:13" ht="9.75">
      <c r="L2768" s="1"/>
      <c r="M2768" s="1"/>
    </row>
    <row r="2769" spans="12:13" ht="9.75">
      <c r="L2769" s="1"/>
      <c r="M2769" s="1"/>
    </row>
    <row r="2770" spans="12:13" ht="9.75">
      <c r="L2770" s="1"/>
      <c r="M2770" s="1"/>
    </row>
    <row r="2771" spans="12:13" ht="9.75">
      <c r="L2771" s="1"/>
      <c r="M2771" s="1"/>
    </row>
    <row r="2772" spans="12:13" ht="9.75">
      <c r="L2772" s="1"/>
      <c r="M2772" s="1"/>
    </row>
    <row r="2773" spans="12:13" ht="9.75">
      <c r="L2773" s="1"/>
      <c r="M2773" s="1"/>
    </row>
    <row r="2774" spans="12:13" ht="9.75">
      <c r="L2774" s="1"/>
      <c r="M2774" s="1"/>
    </row>
    <row r="2775" spans="12:13" ht="9.75">
      <c r="L2775" s="1"/>
      <c r="M2775" s="1"/>
    </row>
    <row r="2776" spans="12:13" ht="9.75">
      <c r="L2776" s="1"/>
      <c r="M2776" s="1"/>
    </row>
    <row r="2777" spans="12:13" ht="9.75">
      <c r="L2777" s="1"/>
      <c r="M2777" s="1"/>
    </row>
    <row r="2778" spans="12:13" ht="9.75">
      <c r="L2778" s="1"/>
      <c r="M2778" s="1"/>
    </row>
    <row r="2779" spans="12:13" ht="9.75">
      <c r="L2779" s="1"/>
      <c r="M2779" s="1"/>
    </row>
    <row r="2780" spans="12:13" ht="9.75">
      <c r="L2780" s="1"/>
      <c r="M2780" s="1"/>
    </row>
    <row r="2781" spans="12:13" ht="9.75">
      <c r="L2781" s="1"/>
      <c r="M2781" s="1"/>
    </row>
    <row r="2782" spans="12:13" ht="9.75">
      <c r="L2782" s="1"/>
      <c r="M2782" s="1"/>
    </row>
    <row r="2783" spans="12:13" ht="9.75">
      <c r="L2783" s="1"/>
      <c r="M2783" s="1"/>
    </row>
    <row r="2784" spans="12:13" ht="9.75">
      <c r="L2784" s="1"/>
      <c r="M2784" s="1"/>
    </row>
    <row r="2785" spans="12:13" ht="9.75">
      <c r="L2785" s="1"/>
      <c r="M2785" s="1"/>
    </row>
    <row r="2786" spans="12:13" ht="9.75">
      <c r="L2786" s="1"/>
      <c r="M2786" s="1"/>
    </row>
    <row r="2787" spans="12:13" ht="9.75">
      <c r="L2787" s="1"/>
      <c r="M2787" s="1"/>
    </row>
    <row r="2788" spans="12:13" ht="9.75">
      <c r="L2788" s="1"/>
      <c r="M2788" s="1"/>
    </row>
    <row r="2789" spans="12:13" ht="9.75">
      <c r="L2789" s="1"/>
      <c r="M2789" s="1"/>
    </row>
    <row r="2790" spans="12:13" ht="9.75">
      <c r="L2790" s="1"/>
      <c r="M2790" s="1"/>
    </row>
    <row r="2791" spans="12:13" ht="9.75">
      <c r="L2791" s="1"/>
      <c r="M2791" s="1"/>
    </row>
    <row r="2792" spans="12:13" ht="9.75">
      <c r="L2792" s="1"/>
      <c r="M2792" s="1"/>
    </row>
    <row r="2793" spans="12:13" ht="9.75">
      <c r="L2793" s="1"/>
      <c r="M2793" s="1"/>
    </row>
    <row r="2794" spans="12:13" ht="9.75">
      <c r="L2794" s="1"/>
      <c r="M2794" s="1"/>
    </row>
    <row r="2795" spans="12:13" ht="9.75">
      <c r="L2795" s="1"/>
      <c r="M2795" s="1"/>
    </row>
    <row r="2796" spans="12:13" ht="9.75">
      <c r="L2796" s="1"/>
      <c r="M2796" s="1"/>
    </row>
    <row r="2797" spans="12:13" ht="9.75">
      <c r="L2797" s="1"/>
      <c r="M2797" s="1"/>
    </row>
    <row r="2798" spans="12:13" ht="9.75">
      <c r="L2798" s="1"/>
      <c r="M2798" s="1"/>
    </row>
    <row r="2799" spans="12:13" ht="9.75">
      <c r="L2799" s="1"/>
      <c r="M2799" s="1"/>
    </row>
    <row r="2800" spans="12:13" ht="9.75">
      <c r="L2800" s="1"/>
      <c r="M2800" s="1"/>
    </row>
    <row r="2801" spans="12:13" ht="9.75">
      <c r="L2801" s="1"/>
      <c r="M2801" s="1"/>
    </row>
    <row r="2802" spans="12:13" ht="9.75">
      <c r="L2802" s="1"/>
      <c r="M2802" s="1"/>
    </row>
    <row r="2803" spans="12:13" ht="9.75">
      <c r="L2803" s="1"/>
      <c r="M2803" s="1"/>
    </row>
    <row r="2804" spans="12:13" ht="9.75">
      <c r="L2804" s="1"/>
      <c r="M2804" s="1"/>
    </row>
    <row r="2805" spans="12:13" ht="9.75">
      <c r="L2805" s="1"/>
      <c r="M2805" s="1"/>
    </row>
    <row r="2806" spans="12:13" ht="9.75">
      <c r="L2806" s="1"/>
      <c r="M2806" s="1"/>
    </row>
    <row r="2807" spans="12:13" ht="9.75">
      <c r="L2807" s="1"/>
      <c r="M2807" s="1"/>
    </row>
    <row r="2808" spans="12:13" ht="9.75">
      <c r="L2808" s="1"/>
      <c r="M2808" s="1"/>
    </row>
    <row r="2809" spans="12:13" ht="9.75">
      <c r="L2809" s="1"/>
      <c r="M2809" s="1"/>
    </row>
    <row r="2810" spans="12:13" ht="9.75">
      <c r="L2810" s="1"/>
      <c r="M2810" s="1"/>
    </row>
    <row r="2811" spans="12:13" ht="9.75">
      <c r="L2811" s="1"/>
      <c r="M2811" s="1"/>
    </row>
    <row r="2812" spans="12:13" ht="9.75">
      <c r="L2812" s="1"/>
      <c r="M2812" s="1"/>
    </row>
    <row r="2813" spans="12:13" ht="9.75">
      <c r="L2813" s="1"/>
      <c r="M2813" s="1"/>
    </row>
    <row r="2814" spans="12:13" ht="9.75">
      <c r="L2814" s="1"/>
      <c r="M2814" s="1"/>
    </row>
    <row r="2815" spans="12:13" ht="9.75">
      <c r="L2815" s="1"/>
      <c r="M2815" s="1"/>
    </row>
    <row r="2816" spans="12:13" ht="9.75">
      <c r="L2816" s="1"/>
      <c r="M2816" s="1"/>
    </row>
    <row r="2817" spans="12:13" ht="9.75">
      <c r="L2817" s="1"/>
      <c r="M2817" s="1"/>
    </row>
    <row r="2818" spans="12:13" ht="9.75">
      <c r="L2818" s="1"/>
      <c r="M2818" s="1"/>
    </row>
    <row r="2819" spans="12:13" ht="9.75">
      <c r="L2819" s="1"/>
      <c r="M2819" s="1"/>
    </row>
    <row r="2820" spans="12:13" ht="9.75">
      <c r="L2820" s="1"/>
      <c r="M2820" s="1"/>
    </row>
    <row r="2821" spans="12:13" ht="9.75">
      <c r="L2821" s="1"/>
      <c r="M2821" s="1"/>
    </row>
    <row r="2822" spans="12:13" ht="9.75">
      <c r="L2822" s="1"/>
      <c r="M2822" s="1"/>
    </row>
    <row r="2823" spans="12:13" ht="9.75">
      <c r="L2823" s="1"/>
      <c r="M2823" s="1"/>
    </row>
    <row r="2824" spans="12:13" ht="9.75">
      <c r="L2824" s="1"/>
      <c r="M2824" s="1"/>
    </row>
    <row r="2825" spans="12:13" ht="9.75">
      <c r="L2825" s="1"/>
      <c r="M2825" s="1"/>
    </row>
    <row r="2826" spans="12:13" ht="9.75">
      <c r="L2826" s="1"/>
      <c r="M2826" s="1"/>
    </row>
    <row r="2827" spans="12:13" ht="9.75">
      <c r="L2827" s="1"/>
      <c r="M2827" s="1"/>
    </row>
    <row r="2828" spans="12:13" ht="9.75">
      <c r="L2828" s="1"/>
      <c r="M2828" s="1"/>
    </row>
    <row r="2829" spans="12:13" ht="9.75">
      <c r="L2829" s="1"/>
      <c r="M2829" s="1"/>
    </row>
    <row r="2830" spans="12:13" ht="9.75">
      <c r="L2830" s="1"/>
      <c r="M2830" s="1"/>
    </row>
    <row r="2831" spans="12:13" ht="9.75">
      <c r="L2831" s="1"/>
      <c r="M2831" s="1"/>
    </row>
    <row r="2832" spans="12:13" ht="9.75">
      <c r="L2832" s="1"/>
      <c r="M2832" s="1"/>
    </row>
    <row r="2833" spans="12:13" ht="9.75">
      <c r="L2833" s="1"/>
      <c r="M2833" s="1"/>
    </row>
    <row r="2834" spans="12:13" ht="9.75">
      <c r="L2834" s="1"/>
      <c r="M2834" s="1"/>
    </row>
    <row r="2835" spans="12:13" ht="9.75">
      <c r="L2835" s="1"/>
      <c r="M2835" s="1"/>
    </row>
    <row r="2836" spans="12:13" ht="9.75">
      <c r="L2836" s="1"/>
      <c r="M2836" s="1"/>
    </row>
    <row r="2837" spans="12:13" ht="9.75">
      <c r="L2837" s="1"/>
      <c r="M2837" s="1"/>
    </row>
    <row r="2838" spans="12:13" ht="9.75">
      <c r="L2838" s="1"/>
      <c r="M2838" s="1"/>
    </row>
    <row r="2839" spans="12:13" ht="9.75">
      <c r="L2839" s="1"/>
      <c r="M2839" s="1"/>
    </row>
    <row r="2840" spans="12:13" ht="9.75">
      <c r="L2840" s="1"/>
      <c r="M2840" s="1"/>
    </row>
    <row r="2841" spans="12:13" ht="9.75">
      <c r="L2841" s="1"/>
      <c r="M2841" s="1"/>
    </row>
    <row r="2842" spans="12:13" ht="9.75">
      <c r="L2842" s="1"/>
      <c r="M2842" s="1"/>
    </row>
    <row r="2843" spans="12:13" ht="9.75">
      <c r="L2843" s="1"/>
      <c r="M2843" s="1"/>
    </row>
    <row r="2844" spans="12:13" ht="9.75">
      <c r="L2844" s="1"/>
      <c r="M2844" s="1"/>
    </row>
    <row r="2845" spans="12:13" ht="9.75">
      <c r="L2845" s="1"/>
      <c r="M2845" s="1"/>
    </row>
    <row r="2846" spans="12:13" ht="9.75">
      <c r="L2846" s="1"/>
      <c r="M2846" s="1"/>
    </row>
    <row r="2847" spans="12:13" ht="9.75">
      <c r="L2847" s="1"/>
      <c r="M2847" s="1"/>
    </row>
    <row r="2848" spans="12:13" ht="9.75">
      <c r="L2848" s="1"/>
      <c r="M2848" s="1"/>
    </row>
    <row r="2849" spans="12:13" ht="9.75">
      <c r="L2849" s="1"/>
      <c r="M2849" s="1"/>
    </row>
    <row r="2850" spans="12:13" ht="9.75">
      <c r="L2850" s="1"/>
      <c r="M2850" s="1"/>
    </row>
    <row r="2851" spans="12:13" ht="9.75">
      <c r="L2851" s="1"/>
      <c r="M2851" s="1"/>
    </row>
    <row r="2852" spans="12:13" ht="9.75">
      <c r="L2852" s="1"/>
      <c r="M2852" s="1"/>
    </row>
    <row r="2853" spans="12:13" ht="9.75">
      <c r="L2853" s="1"/>
      <c r="M2853" s="1"/>
    </row>
    <row r="2854" spans="12:13" ht="9.75">
      <c r="L2854" s="1"/>
      <c r="M2854" s="1"/>
    </row>
    <row r="2855" spans="12:13" ht="9.75">
      <c r="L2855" s="1"/>
      <c r="M2855" s="1"/>
    </row>
    <row r="2856" spans="12:13" ht="9.75">
      <c r="L2856" s="1"/>
      <c r="M2856" s="1"/>
    </row>
    <row r="2857" spans="12:13" ht="9.75">
      <c r="L2857" s="1"/>
      <c r="M2857" s="1"/>
    </row>
    <row r="2858" spans="12:13" ht="9.75">
      <c r="L2858" s="1"/>
      <c r="M2858" s="1"/>
    </row>
    <row r="2859" spans="12:13" ht="9.75">
      <c r="L2859" s="1"/>
      <c r="M2859" s="1"/>
    </row>
    <row r="2860" spans="12:13" ht="9.75">
      <c r="L2860" s="1"/>
      <c r="M2860" s="1"/>
    </row>
    <row r="2861" spans="12:13" ht="9.75">
      <c r="L2861" s="1"/>
      <c r="M2861" s="1"/>
    </row>
    <row r="2862" spans="12:13" ht="9.75">
      <c r="L2862" s="1"/>
      <c r="M2862" s="1"/>
    </row>
    <row r="2863" spans="12:13" ht="9.75">
      <c r="L2863" s="1"/>
      <c r="M2863" s="1"/>
    </row>
    <row r="2864" spans="12:13" ht="9.75">
      <c r="L2864" s="1"/>
      <c r="M2864" s="1"/>
    </row>
    <row r="2865" spans="12:13" ht="9.75">
      <c r="L2865" s="1"/>
      <c r="M2865" s="1"/>
    </row>
    <row r="2866" spans="12:13" ht="9.75">
      <c r="L2866" s="1"/>
      <c r="M2866" s="1"/>
    </row>
    <row r="2867" spans="12:13" ht="9.75">
      <c r="L2867" s="1"/>
      <c r="M2867" s="1"/>
    </row>
    <row r="2868" spans="12:13" ht="9.75">
      <c r="L2868" s="1"/>
      <c r="M2868" s="1"/>
    </row>
    <row r="2869" spans="12:13" ht="9.75">
      <c r="L2869" s="1"/>
      <c r="M2869" s="1"/>
    </row>
    <row r="2870" spans="12:13" ht="9.75">
      <c r="L2870" s="1"/>
      <c r="M2870" s="1"/>
    </row>
    <row r="2871" spans="12:13" ht="9.75">
      <c r="L2871" s="1"/>
      <c r="M2871" s="1"/>
    </row>
    <row r="2872" spans="12:13" ht="9.75">
      <c r="L2872" s="1"/>
      <c r="M2872" s="1"/>
    </row>
    <row r="2873" spans="12:13" ht="9.75">
      <c r="L2873" s="1"/>
      <c r="M2873" s="1"/>
    </row>
    <row r="2874" spans="12:13" ht="9.75">
      <c r="L2874" s="1"/>
      <c r="M2874" s="1"/>
    </row>
    <row r="2875" spans="12:13" ht="9.75">
      <c r="L2875" s="1"/>
      <c r="M2875" s="1"/>
    </row>
    <row r="2876" spans="12:13" ht="9.75">
      <c r="L2876" s="1"/>
      <c r="M2876" s="1"/>
    </row>
    <row r="2877" spans="12:13" ht="9.75">
      <c r="L2877" s="1"/>
      <c r="M2877" s="1"/>
    </row>
    <row r="2878" spans="12:13" ht="9.75">
      <c r="L2878" s="1"/>
      <c r="M2878" s="1"/>
    </row>
    <row r="2879" spans="12:13" ht="9.75">
      <c r="L2879" s="1"/>
      <c r="M2879" s="1"/>
    </row>
    <row r="2880" spans="12:13" ht="9.75">
      <c r="L2880" s="1"/>
      <c r="M2880" s="1"/>
    </row>
    <row r="2881" spans="12:13" ht="9.75">
      <c r="L2881" s="1"/>
      <c r="M2881" s="1"/>
    </row>
    <row r="2882" spans="12:13" ht="9.75">
      <c r="L2882" s="1"/>
      <c r="M2882" s="1"/>
    </row>
    <row r="2883" spans="12:13" ht="9.75">
      <c r="L2883" s="1"/>
      <c r="M2883" s="1"/>
    </row>
    <row r="2884" spans="12:13" ht="9.75">
      <c r="L2884" s="1"/>
      <c r="M2884" s="1"/>
    </row>
    <row r="2885" spans="12:13" ht="9.75">
      <c r="L2885" s="1"/>
      <c r="M2885" s="1"/>
    </row>
    <row r="2886" spans="12:13" ht="9.75">
      <c r="L2886" s="1"/>
      <c r="M2886" s="1"/>
    </row>
    <row r="2887" spans="12:13" ht="9.75">
      <c r="L2887" s="1"/>
      <c r="M2887" s="1"/>
    </row>
    <row r="2888" spans="12:13" ht="9.75">
      <c r="L2888" s="1"/>
      <c r="M2888" s="1"/>
    </row>
    <row r="2889" spans="12:13" ht="9.75">
      <c r="L2889" s="1"/>
      <c r="M2889" s="1"/>
    </row>
    <row r="2890" spans="12:13" ht="9.75">
      <c r="L2890" s="1"/>
      <c r="M2890" s="1"/>
    </row>
    <row r="2891" spans="12:13" ht="9.75">
      <c r="L2891" s="1"/>
      <c r="M2891" s="1"/>
    </row>
    <row r="2892" spans="12:13" ht="9.75">
      <c r="L2892" s="1"/>
      <c r="M2892" s="1"/>
    </row>
    <row r="2893" spans="12:13" ht="9.75">
      <c r="L2893" s="1"/>
      <c r="M2893" s="1"/>
    </row>
    <row r="2894" spans="12:13" ht="9.75">
      <c r="L2894" s="1"/>
      <c r="M2894" s="1"/>
    </row>
    <row r="2895" spans="12:13" ht="9.75">
      <c r="L2895" s="1"/>
      <c r="M2895" s="1"/>
    </row>
    <row r="2896" spans="12:13" ht="9.75">
      <c r="L2896" s="1"/>
      <c r="M2896" s="1"/>
    </row>
    <row r="2897" spans="12:13" ht="9.75">
      <c r="L2897" s="1"/>
      <c r="M2897" s="1"/>
    </row>
    <row r="2898" spans="12:13" ht="9.75">
      <c r="L2898" s="1"/>
      <c r="M2898" s="1"/>
    </row>
    <row r="2899" spans="12:13" ht="9.75">
      <c r="L2899" s="1"/>
      <c r="M2899" s="1"/>
    </row>
    <row r="2900" spans="12:13" ht="9.75">
      <c r="L2900" s="1"/>
      <c r="M2900" s="1"/>
    </row>
    <row r="2901" spans="12:13" ht="9.75">
      <c r="L2901" s="1"/>
      <c r="M2901" s="1"/>
    </row>
    <row r="2902" spans="12:13" ht="9.75">
      <c r="L2902" s="1"/>
      <c r="M2902" s="1"/>
    </row>
    <row r="2903" spans="12:13" ht="9.75">
      <c r="L2903" s="1"/>
      <c r="M2903" s="1"/>
    </row>
    <row r="2904" spans="12:13" ht="9.75">
      <c r="L2904" s="1"/>
      <c r="M2904" s="1"/>
    </row>
    <row r="2905" spans="12:13" ht="9.75">
      <c r="L2905" s="1"/>
      <c r="M2905" s="1"/>
    </row>
    <row r="2906" spans="12:13" ht="9.75">
      <c r="L2906" s="1"/>
      <c r="M2906" s="1"/>
    </row>
    <row r="2907" spans="12:13" ht="9.75">
      <c r="L2907" s="1"/>
      <c r="M2907" s="1"/>
    </row>
    <row r="2908" spans="12:13" ht="9.75">
      <c r="L2908" s="1"/>
      <c r="M2908" s="1"/>
    </row>
    <row r="2909" spans="12:13" ht="9.75">
      <c r="L2909" s="1"/>
      <c r="M2909" s="1"/>
    </row>
    <row r="2910" spans="12:13" ht="9.75">
      <c r="L2910" s="1"/>
      <c r="M2910" s="1"/>
    </row>
    <row r="2911" spans="12:13" ht="9.75">
      <c r="L2911" s="1"/>
      <c r="M2911" s="1"/>
    </row>
    <row r="2912" spans="12:13" ht="9.75">
      <c r="L2912" s="1"/>
      <c r="M2912" s="1"/>
    </row>
    <row r="2913" spans="12:13" ht="9.75">
      <c r="L2913" s="1"/>
      <c r="M2913" s="1"/>
    </row>
    <row r="2914" spans="12:13" ht="9.75">
      <c r="L2914" s="1"/>
      <c r="M2914" s="1"/>
    </row>
    <row r="2915" spans="12:13" ht="9.75">
      <c r="L2915" s="1"/>
      <c r="M2915" s="1"/>
    </row>
    <row r="2916" spans="12:13" ht="9.75">
      <c r="L2916" s="1"/>
      <c r="M2916" s="1"/>
    </row>
    <row r="2917" spans="12:13" ht="9.75">
      <c r="L2917" s="1"/>
      <c r="M2917" s="1"/>
    </row>
    <row r="2918" spans="12:13" ht="9.75">
      <c r="L2918" s="1"/>
      <c r="M2918" s="1"/>
    </row>
    <row r="2919" spans="12:13" ht="9.75">
      <c r="L2919" s="1"/>
      <c r="M2919" s="1"/>
    </row>
    <row r="2920" spans="12:13" ht="9.75">
      <c r="L2920" s="1"/>
      <c r="M2920" s="1"/>
    </row>
    <row r="2921" spans="12:13" ht="9.75">
      <c r="L2921" s="1"/>
      <c r="M2921" s="1"/>
    </row>
    <row r="2922" spans="12:13" ht="9.75">
      <c r="L2922" s="1"/>
      <c r="M2922" s="1"/>
    </row>
    <row r="2923" spans="12:13" ht="9.75">
      <c r="L2923" s="1"/>
      <c r="M2923" s="1"/>
    </row>
    <row r="2924" spans="12:13" ht="9.75">
      <c r="L2924" s="1"/>
      <c r="M2924" s="1"/>
    </row>
    <row r="2925" spans="12:13" ht="9.75">
      <c r="L2925" s="1"/>
      <c r="M2925" s="1"/>
    </row>
    <row r="2926" spans="12:13" ht="9.75">
      <c r="L2926" s="1"/>
      <c r="M2926" s="1"/>
    </row>
    <row r="2927" spans="12:13" ht="9.75">
      <c r="L2927" s="1"/>
      <c r="M2927" s="1"/>
    </row>
    <row r="2928" spans="12:13" ht="9.75">
      <c r="L2928" s="1"/>
      <c r="M2928" s="1"/>
    </row>
    <row r="2929" spans="12:13" ht="9.75">
      <c r="L2929" s="1"/>
      <c r="M2929" s="1"/>
    </row>
    <row r="2930" spans="12:13" ht="9.75">
      <c r="L2930" s="1"/>
      <c r="M2930" s="1"/>
    </row>
    <row r="2931" spans="12:13" ht="9.75">
      <c r="L2931" s="1"/>
      <c r="M2931" s="1"/>
    </row>
    <row r="2932" spans="12:13" ht="9.75">
      <c r="L2932" s="1"/>
      <c r="M2932" s="1"/>
    </row>
    <row r="2933" spans="12:13" ht="9.75">
      <c r="L2933" s="1"/>
      <c r="M2933" s="1"/>
    </row>
    <row r="2934" spans="12:13" ht="9.75">
      <c r="L2934" s="1"/>
      <c r="M2934" s="1"/>
    </row>
    <row r="2935" spans="12:13" ht="9.75">
      <c r="L2935" s="1"/>
      <c r="M2935" s="1"/>
    </row>
    <row r="2936" spans="12:13" ht="9.75">
      <c r="L2936" s="1"/>
      <c r="M2936" s="1"/>
    </row>
    <row r="2937" spans="12:13" ht="9.75">
      <c r="L2937" s="1"/>
      <c r="M2937" s="1"/>
    </row>
    <row r="2938" spans="12:13" ht="9.75">
      <c r="L2938" s="1"/>
      <c r="M2938" s="1"/>
    </row>
    <row r="2939" spans="12:13" ht="9.75">
      <c r="L2939" s="1"/>
      <c r="M2939" s="1"/>
    </row>
    <row r="2940" spans="12:13" ht="9.75">
      <c r="L2940" s="1"/>
      <c r="M2940" s="1"/>
    </row>
    <row r="2941" spans="12:13" ht="9.75">
      <c r="L2941" s="1"/>
      <c r="M2941" s="1"/>
    </row>
    <row r="2942" spans="12:13" ht="9.75">
      <c r="L2942" s="1"/>
      <c r="M2942" s="1"/>
    </row>
    <row r="2943" spans="12:13" ht="9.75">
      <c r="L2943" s="1"/>
      <c r="M2943" s="1"/>
    </row>
    <row r="2944" spans="12:13" ht="9.75">
      <c r="L2944" s="1"/>
      <c r="M2944" s="1"/>
    </row>
    <row r="2945" spans="12:13" ht="9.75">
      <c r="L2945" s="1"/>
      <c r="M2945" s="1"/>
    </row>
    <row r="2946" spans="12:13" ht="9.75">
      <c r="L2946" s="1"/>
      <c r="M2946" s="1"/>
    </row>
    <row r="2947" spans="12:13" ht="9.75">
      <c r="L2947" s="1"/>
      <c r="M2947" s="1"/>
    </row>
    <row r="2948" spans="12:13" ht="9.75">
      <c r="L2948" s="1"/>
      <c r="M2948" s="1"/>
    </row>
    <row r="2949" spans="12:13" ht="9.75">
      <c r="L2949" s="1"/>
      <c r="M2949" s="1"/>
    </row>
    <row r="2950" spans="12:13" ht="9.75">
      <c r="L2950" s="1"/>
      <c r="M2950" s="1"/>
    </row>
    <row r="2951" spans="12:13" ht="9.75">
      <c r="L2951" s="1"/>
      <c r="M2951" s="1"/>
    </row>
    <row r="2952" spans="12:13" ht="9.75">
      <c r="L2952" s="1"/>
      <c r="M2952" s="1"/>
    </row>
    <row r="2953" spans="12:13" ht="9.75">
      <c r="L2953" s="1"/>
      <c r="M2953" s="1"/>
    </row>
    <row r="2954" spans="12:13" ht="9.75">
      <c r="L2954" s="1"/>
      <c r="M2954" s="1"/>
    </row>
    <row r="2955" spans="12:13" ht="9.75">
      <c r="L2955" s="1"/>
      <c r="M2955" s="1"/>
    </row>
    <row r="2956" spans="12:13" ht="9.75">
      <c r="L2956" s="1"/>
      <c r="M2956" s="1"/>
    </row>
    <row r="2957" spans="12:13" ht="9.75">
      <c r="L2957" s="1"/>
      <c r="M2957" s="1"/>
    </row>
    <row r="2958" spans="12:13" ht="9.75">
      <c r="L2958" s="1"/>
      <c r="M2958" s="1"/>
    </row>
    <row r="2959" spans="12:13" ht="9.75">
      <c r="L2959" s="1"/>
      <c r="M2959" s="1"/>
    </row>
    <row r="2960" spans="12:13" ht="9.75">
      <c r="L2960" s="1"/>
      <c r="M2960" s="1"/>
    </row>
    <row r="2961" spans="12:13" ht="9.75">
      <c r="L2961" s="1"/>
      <c r="M2961" s="1"/>
    </row>
    <row r="2962" spans="12:13" ht="9.75">
      <c r="L2962" s="1"/>
      <c r="M2962" s="1"/>
    </row>
    <row r="2963" spans="12:13" ht="9.75">
      <c r="L2963" s="1"/>
      <c r="M2963" s="1"/>
    </row>
    <row r="2964" spans="12:13" ht="9.75">
      <c r="L2964" s="1"/>
      <c r="M2964" s="1"/>
    </row>
    <row r="2965" spans="12:13" ht="9.75">
      <c r="L2965" s="1"/>
      <c r="M2965" s="1"/>
    </row>
    <row r="2966" spans="12:13" ht="9.75">
      <c r="L2966" s="1"/>
      <c r="M2966" s="1"/>
    </row>
    <row r="2967" spans="12:13" ht="9.75">
      <c r="L2967" s="1"/>
      <c r="M2967" s="1"/>
    </row>
    <row r="2968" spans="12:13" ht="9.75">
      <c r="L2968" s="1"/>
      <c r="M2968" s="1"/>
    </row>
    <row r="2969" spans="12:13" ht="9.75">
      <c r="L2969" s="1"/>
      <c r="M2969" s="1"/>
    </row>
    <row r="2970" spans="12:13" ht="9.75">
      <c r="L2970" s="1"/>
      <c r="M2970" s="1"/>
    </row>
    <row r="2971" spans="12:13" ht="9.75">
      <c r="L2971" s="1"/>
      <c r="M2971" s="1"/>
    </row>
    <row r="2972" spans="12:13" ht="9.75">
      <c r="L2972" s="1"/>
      <c r="M2972" s="1"/>
    </row>
    <row r="2973" spans="12:13" ht="9.75">
      <c r="L2973" s="1"/>
      <c r="M2973" s="1"/>
    </row>
    <row r="2974" spans="12:13" ht="9.75">
      <c r="L2974" s="1"/>
      <c r="M2974" s="1"/>
    </row>
    <row r="2975" spans="12:13" ht="9.75">
      <c r="L2975" s="1"/>
      <c r="M2975" s="1"/>
    </row>
    <row r="2976" spans="12:13" ht="9.75">
      <c r="L2976" s="1"/>
      <c r="M2976" s="1"/>
    </row>
    <row r="2977" spans="12:13" ht="9.75">
      <c r="L2977" s="1"/>
      <c r="M2977" s="1"/>
    </row>
    <row r="2978" spans="12:13" ht="9.75">
      <c r="L2978" s="1"/>
      <c r="M2978" s="1"/>
    </row>
    <row r="2979" spans="12:13" ht="9.75">
      <c r="L2979" s="1"/>
      <c r="M2979" s="1"/>
    </row>
    <row r="2980" spans="12:13" ht="9.75">
      <c r="L2980" s="1"/>
      <c r="M2980" s="1"/>
    </row>
    <row r="2981" spans="12:13" ht="9.75">
      <c r="L2981" s="1"/>
      <c r="M2981" s="1"/>
    </row>
    <row r="2982" spans="12:13" ht="9.75">
      <c r="L2982" s="1"/>
      <c r="M2982" s="1"/>
    </row>
    <row r="2983" spans="12:13" ht="9.75">
      <c r="L2983" s="1"/>
      <c r="M2983" s="1"/>
    </row>
    <row r="2984" spans="12:13" ht="9.75">
      <c r="L2984" s="1"/>
      <c r="M2984" s="1"/>
    </row>
    <row r="2985" spans="12:13" ht="9.75">
      <c r="L2985" s="1"/>
      <c r="M2985" s="1"/>
    </row>
    <row r="2986" spans="12:13" ht="9.75">
      <c r="L2986" s="1"/>
      <c r="M2986" s="1"/>
    </row>
    <row r="2987" spans="12:13" ht="9.75">
      <c r="L2987" s="1"/>
      <c r="M2987" s="1"/>
    </row>
    <row r="2988" spans="12:13" ht="9.75">
      <c r="L2988" s="1"/>
      <c r="M2988" s="1"/>
    </row>
    <row r="2989" spans="12:13" ht="9.75">
      <c r="L2989" s="1"/>
      <c r="M2989" s="1"/>
    </row>
    <row r="2990" spans="12:13" ht="9.75">
      <c r="L2990" s="1"/>
      <c r="M2990" s="1"/>
    </row>
    <row r="2991" spans="12:13" ht="9.75">
      <c r="L2991" s="1"/>
      <c r="M2991" s="1"/>
    </row>
    <row r="2992" spans="12:13" ht="9.75">
      <c r="L2992" s="1"/>
      <c r="M2992" s="1"/>
    </row>
    <row r="2993" spans="12:13" ht="9.75">
      <c r="L2993" s="1"/>
      <c r="M2993" s="1"/>
    </row>
    <row r="2994" spans="12:13" ht="9.75">
      <c r="L2994" s="1"/>
      <c r="M2994" s="1"/>
    </row>
    <row r="2995" spans="12:13" ht="9.75">
      <c r="L2995" s="1"/>
      <c r="M2995" s="1"/>
    </row>
    <row r="2996" spans="12:13" ht="9.75">
      <c r="L2996" s="1"/>
      <c r="M2996" s="1"/>
    </row>
    <row r="2997" spans="12:13" ht="9.75">
      <c r="L2997" s="1"/>
      <c r="M2997" s="1"/>
    </row>
    <row r="2998" spans="12:13" ht="9.75">
      <c r="L2998" s="1"/>
      <c r="M2998" s="1"/>
    </row>
    <row r="2999" spans="12:13" ht="9.75">
      <c r="L2999" s="1"/>
      <c r="M2999" s="1"/>
    </row>
    <row r="3000" spans="12:13" ht="9.75">
      <c r="L3000" s="1"/>
      <c r="M3000" s="1"/>
    </row>
    <row r="3001" spans="12:13" ht="9.75">
      <c r="L3001" s="1"/>
      <c r="M3001" s="1"/>
    </row>
    <row r="3002" spans="12:13" ht="9.75">
      <c r="L3002" s="1"/>
      <c r="M3002" s="1"/>
    </row>
    <row r="3003" spans="12:13" ht="9.75">
      <c r="L3003" s="1"/>
      <c r="M3003" s="1"/>
    </row>
    <row r="3004" spans="12:13" ht="9.75">
      <c r="L3004" s="1"/>
      <c r="M3004" s="1"/>
    </row>
    <row r="3005" spans="12:13" ht="9.75">
      <c r="L3005" s="1"/>
      <c r="M3005" s="1"/>
    </row>
    <row r="3006" spans="12:13" ht="9.75">
      <c r="L3006" s="1"/>
      <c r="M3006" s="1"/>
    </row>
    <row r="3007" spans="12:13" ht="9.75">
      <c r="L3007" s="1"/>
      <c r="M3007" s="1"/>
    </row>
    <row r="3008" spans="12:13" ht="9.75">
      <c r="L3008" s="1"/>
      <c r="M3008" s="1"/>
    </row>
    <row r="3009" spans="12:13" ht="9.75">
      <c r="L3009" s="1"/>
      <c r="M3009" s="1"/>
    </row>
    <row r="3010" spans="12:13" ht="9.75">
      <c r="L3010" s="1"/>
      <c r="M3010" s="1"/>
    </row>
    <row r="3011" spans="12:13" ht="9.75">
      <c r="L3011" s="1"/>
      <c r="M3011" s="1"/>
    </row>
    <row r="3012" spans="12:13" ht="9.75">
      <c r="L3012" s="1"/>
      <c r="M3012" s="1"/>
    </row>
    <row r="3013" spans="12:13" ht="9.75">
      <c r="L3013" s="1"/>
      <c r="M3013" s="1"/>
    </row>
    <row r="3014" spans="12:13" ht="9.75">
      <c r="L3014" s="1"/>
      <c r="M3014" s="1"/>
    </row>
    <row r="3015" spans="12:13" ht="9.75">
      <c r="L3015" s="1"/>
      <c r="M3015" s="1"/>
    </row>
    <row r="3016" spans="12:13" ht="9.75">
      <c r="L3016" s="1"/>
      <c r="M3016" s="1"/>
    </row>
    <row r="3017" spans="12:13" ht="9.75">
      <c r="L3017" s="1"/>
      <c r="M3017" s="1"/>
    </row>
    <row r="3018" spans="12:13" ht="9.75">
      <c r="L3018" s="1"/>
      <c r="M3018" s="1"/>
    </row>
    <row r="3019" spans="12:13" ht="9.75">
      <c r="L3019" s="1"/>
      <c r="M3019" s="1"/>
    </row>
    <row r="3020" spans="12:13" ht="9.75">
      <c r="L3020" s="1"/>
      <c r="M3020" s="1"/>
    </row>
    <row r="3021" spans="12:13" ht="9.75">
      <c r="L3021" s="1"/>
      <c r="M3021" s="1"/>
    </row>
    <row r="3022" spans="12:13" ht="9.75">
      <c r="L3022" s="1"/>
      <c r="M3022" s="1"/>
    </row>
    <row r="3023" spans="12:13" ht="9.75">
      <c r="L3023" s="1"/>
      <c r="M3023" s="1"/>
    </row>
    <row r="3024" spans="12:13" ht="9.75">
      <c r="L3024" s="1"/>
      <c r="M3024" s="1"/>
    </row>
    <row r="3025" spans="12:13" ht="9.75">
      <c r="L3025" s="1"/>
      <c r="M3025" s="1"/>
    </row>
    <row r="3026" spans="12:13" ht="9.75">
      <c r="L3026" s="1"/>
      <c r="M3026" s="1"/>
    </row>
    <row r="3027" spans="12:13" ht="9.75">
      <c r="L3027" s="1"/>
      <c r="M3027" s="1"/>
    </row>
    <row r="3028" spans="12:13" ht="9.75">
      <c r="L3028" s="1"/>
      <c r="M3028" s="1"/>
    </row>
    <row r="3029" spans="12:13" ht="9.75">
      <c r="L3029" s="1"/>
      <c r="M3029" s="1"/>
    </row>
    <row r="3030" spans="12:13" ht="9.75">
      <c r="L3030" s="1"/>
      <c r="M3030" s="1"/>
    </row>
    <row r="3031" spans="12:13" ht="9.75">
      <c r="L3031" s="1"/>
      <c r="M3031" s="1"/>
    </row>
    <row r="3032" spans="12:13" ht="9.75">
      <c r="L3032" s="1"/>
      <c r="M3032" s="1"/>
    </row>
    <row r="3033" spans="12:13" ht="9.75">
      <c r="L3033" s="1"/>
      <c r="M3033" s="1"/>
    </row>
    <row r="3034" spans="12:13" ht="9.75">
      <c r="L3034" s="1"/>
      <c r="M3034" s="1"/>
    </row>
    <row r="3035" spans="12:13" ht="9.75">
      <c r="L3035" s="1"/>
      <c r="M3035" s="1"/>
    </row>
    <row r="3036" spans="12:13" ht="9.75">
      <c r="L3036" s="1"/>
      <c r="M3036" s="1"/>
    </row>
    <row r="3037" spans="12:13" ht="9.75">
      <c r="L3037" s="1"/>
      <c r="M3037" s="1"/>
    </row>
    <row r="3038" spans="12:13" ht="9.75">
      <c r="L3038" s="1"/>
      <c r="M3038" s="1"/>
    </row>
    <row r="3039" spans="12:13" ht="9.75">
      <c r="L3039" s="1"/>
      <c r="M3039" s="1"/>
    </row>
    <row r="3040" spans="12:13" ht="9.75">
      <c r="L3040" s="1"/>
      <c r="M3040" s="1"/>
    </row>
    <row r="3041" spans="12:13" ht="9.75">
      <c r="L3041" s="1"/>
      <c r="M3041" s="1"/>
    </row>
    <row r="3042" spans="12:13" ht="9.75">
      <c r="L3042" s="1"/>
      <c r="M3042" s="1"/>
    </row>
    <row r="3043" spans="12:13" ht="9.75">
      <c r="L3043" s="1"/>
      <c r="M3043" s="1"/>
    </row>
    <row r="3044" spans="12:13" ht="9.75">
      <c r="L3044" s="1"/>
      <c r="M3044" s="1"/>
    </row>
    <row r="3045" spans="12:13" ht="9.75">
      <c r="L3045" s="1"/>
      <c r="M3045" s="1"/>
    </row>
    <row r="3046" spans="12:13" ht="9.75">
      <c r="L3046" s="1"/>
      <c r="M3046" s="1"/>
    </row>
    <row r="3047" spans="12:13" ht="9.75">
      <c r="L3047" s="1"/>
      <c r="M3047" s="1"/>
    </row>
    <row r="3048" spans="12:13" ht="9.75">
      <c r="L3048" s="1"/>
      <c r="M3048" s="1"/>
    </row>
    <row r="3049" spans="12:13" ht="9.75">
      <c r="L3049" s="1"/>
      <c r="M3049" s="1"/>
    </row>
    <row r="3050" spans="12:13" ht="9.75">
      <c r="L3050" s="1"/>
      <c r="M3050" s="1"/>
    </row>
    <row r="3051" spans="12:13" ht="9.75">
      <c r="L3051" s="1"/>
      <c r="M3051" s="1"/>
    </row>
    <row r="3052" spans="12:13" ht="9.75">
      <c r="L3052" s="1"/>
      <c r="M3052" s="1"/>
    </row>
    <row r="3053" spans="12:13" ht="9.75">
      <c r="L3053" s="1"/>
      <c r="M3053" s="1"/>
    </row>
    <row r="3054" spans="12:13" ht="9.75">
      <c r="L3054" s="1"/>
      <c r="M3054" s="1"/>
    </row>
    <row r="3055" spans="12:13" ht="9.75">
      <c r="L3055" s="1"/>
      <c r="M3055" s="1"/>
    </row>
    <row r="3056" spans="12:13" ht="9.75">
      <c r="L3056" s="1"/>
      <c r="M3056" s="1"/>
    </row>
    <row r="3057" spans="12:13" ht="9.75">
      <c r="L3057" s="1"/>
      <c r="M3057" s="1"/>
    </row>
    <row r="3058" spans="12:13" ht="9.75">
      <c r="L3058" s="1"/>
      <c r="M3058" s="1"/>
    </row>
    <row r="3059" spans="12:13" ht="9.75">
      <c r="L3059" s="1"/>
      <c r="M3059" s="1"/>
    </row>
    <row r="3060" spans="12:13" ht="9.75">
      <c r="L3060" s="1"/>
      <c r="M3060" s="1"/>
    </row>
    <row r="3061" spans="12:13" ht="9.75">
      <c r="L3061" s="1"/>
      <c r="M3061" s="1"/>
    </row>
    <row r="3062" spans="12:13" ht="9.75">
      <c r="L3062" s="1"/>
      <c r="M3062" s="1"/>
    </row>
    <row r="3063" spans="12:13" ht="9.75">
      <c r="L3063" s="1"/>
      <c r="M3063" s="1"/>
    </row>
    <row r="3064" spans="12:13" ht="9.75">
      <c r="L3064" s="1"/>
      <c r="M3064" s="1"/>
    </row>
    <row r="3065" spans="12:13" ht="9.75">
      <c r="L3065" s="1"/>
      <c r="M3065" s="1"/>
    </row>
    <row r="3066" spans="12:13" ht="9.75">
      <c r="L3066" s="1"/>
      <c r="M3066" s="1"/>
    </row>
    <row r="3067" spans="12:13" ht="9.75">
      <c r="L3067" s="1"/>
      <c r="M3067" s="1"/>
    </row>
    <row r="3068" spans="12:13" ht="9.75">
      <c r="L3068" s="1"/>
      <c r="M3068" s="1"/>
    </row>
    <row r="3069" spans="12:13" ht="9.75">
      <c r="L3069" s="1"/>
      <c r="M3069" s="1"/>
    </row>
    <row r="3070" spans="12:13" ht="9.75">
      <c r="L3070" s="1"/>
      <c r="M3070" s="1"/>
    </row>
    <row r="3071" spans="12:13" ht="9.75">
      <c r="L3071" s="1"/>
      <c r="M3071" s="1"/>
    </row>
    <row r="3072" spans="12:13" ht="9.75">
      <c r="L3072" s="1"/>
      <c r="M3072" s="1"/>
    </row>
    <row r="3073" spans="12:13" ht="9.75">
      <c r="L3073" s="1"/>
      <c r="M3073" s="1"/>
    </row>
    <row r="3074" spans="12:13" ht="9.75">
      <c r="L3074" s="1"/>
      <c r="M3074" s="1"/>
    </row>
    <row r="3075" spans="12:13" ht="9.75">
      <c r="L3075" s="1"/>
      <c r="M3075" s="1"/>
    </row>
    <row r="3076" spans="12:13" ht="9.75">
      <c r="L3076" s="1"/>
      <c r="M3076" s="1"/>
    </row>
    <row r="3077" spans="12:13" ht="9.75">
      <c r="L3077" s="1"/>
      <c r="M3077" s="1"/>
    </row>
    <row r="3078" spans="12:13" ht="9.75">
      <c r="L3078" s="1"/>
      <c r="M3078" s="1"/>
    </row>
    <row r="3079" spans="12:13" ht="9.75">
      <c r="L3079" s="1"/>
      <c r="M3079" s="1"/>
    </row>
    <row r="3080" spans="12:13" ht="9.75">
      <c r="L3080" s="1"/>
      <c r="M3080" s="1"/>
    </row>
    <row r="3081" spans="12:13" ht="9.75">
      <c r="L3081" s="1"/>
      <c r="M3081" s="1"/>
    </row>
    <row r="3082" spans="12:13" ht="9.75">
      <c r="L3082" s="1"/>
      <c r="M3082" s="1"/>
    </row>
    <row r="3083" spans="12:13" ht="9.75">
      <c r="L3083" s="1"/>
      <c r="M3083" s="1"/>
    </row>
    <row r="3084" spans="12:13" ht="9.75">
      <c r="L3084" s="1"/>
      <c r="M3084" s="1"/>
    </row>
    <row r="3085" spans="12:13" ht="9.75">
      <c r="L3085" s="1"/>
      <c r="M3085" s="1"/>
    </row>
    <row r="3086" spans="12:13" ht="9.75">
      <c r="L3086" s="1"/>
      <c r="M3086" s="1"/>
    </row>
    <row r="3087" spans="12:13" ht="9.75">
      <c r="L3087" s="1"/>
      <c r="M3087" s="1"/>
    </row>
    <row r="3088" spans="12:13" ht="9.75">
      <c r="L3088" s="1"/>
      <c r="M3088" s="1"/>
    </row>
    <row r="3089" spans="12:13" ht="9.75">
      <c r="L3089" s="1"/>
      <c r="M3089" s="1"/>
    </row>
    <row r="3090" spans="12:13" ht="9.75">
      <c r="L3090" s="1"/>
      <c r="M3090" s="1"/>
    </row>
    <row r="3091" spans="12:13" ht="9.75">
      <c r="L3091" s="1"/>
      <c r="M3091" s="1"/>
    </row>
    <row r="3092" spans="12:13" ht="9.75">
      <c r="L3092" s="1"/>
      <c r="M3092" s="1"/>
    </row>
    <row r="3093" spans="12:13" ht="9.75">
      <c r="L3093" s="1"/>
      <c r="M3093" s="1"/>
    </row>
    <row r="3094" spans="12:13" ht="9.75">
      <c r="L3094" s="1"/>
      <c r="M3094" s="1"/>
    </row>
    <row r="3095" spans="12:13" ht="9.75">
      <c r="L3095" s="1"/>
      <c r="M3095" s="1"/>
    </row>
    <row r="3096" spans="12:13" ht="9.75">
      <c r="L3096" s="1"/>
      <c r="M3096" s="1"/>
    </row>
    <row r="3097" spans="12:13" ht="9.75">
      <c r="L3097" s="1"/>
      <c r="M3097" s="1"/>
    </row>
    <row r="3098" spans="12:13" ht="9.75">
      <c r="L3098" s="1"/>
      <c r="M3098" s="1"/>
    </row>
    <row r="3099" spans="12:13" ht="9.75">
      <c r="L3099" s="1"/>
      <c r="M3099" s="1"/>
    </row>
    <row r="3100" spans="12:13" ht="9.75">
      <c r="L3100" s="1"/>
      <c r="M3100" s="1"/>
    </row>
    <row r="3101" spans="12:13" ht="9.75">
      <c r="L3101" s="1"/>
      <c r="M3101" s="1"/>
    </row>
    <row r="3102" spans="12:13" ht="9.75">
      <c r="L3102" s="1"/>
      <c r="M3102" s="1"/>
    </row>
    <row r="3103" spans="12:13" ht="9.75">
      <c r="L3103" s="1"/>
      <c r="M3103" s="1"/>
    </row>
    <row r="3104" spans="12:13" ht="9.75">
      <c r="L3104" s="1"/>
      <c r="M3104" s="1"/>
    </row>
    <row r="3105" spans="12:13" ht="9.75">
      <c r="L3105" s="1"/>
      <c r="M3105" s="1"/>
    </row>
    <row r="3106" spans="12:13" ht="9.75">
      <c r="L3106" s="1"/>
      <c r="M3106" s="1"/>
    </row>
    <row r="3107" spans="12:13" ht="9.75">
      <c r="L3107" s="1"/>
      <c r="M3107" s="1"/>
    </row>
    <row r="3108" spans="12:13" ht="9.75">
      <c r="L3108" s="1"/>
      <c r="M3108" s="1"/>
    </row>
    <row r="3109" spans="12:13" ht="9.75">
      <c r="L3109" s="1"/>
      <c r="M3109" s="1"/>
    </row>
    <row r="3110" spans="12:13" ht="9.75">
      <c r="L3110" s="1"/>
      <c r="M3110" s="1"/>
    </row>
    <row r="3111" spans="12:13" ht="9.75">
      <c r="L3111" s="1"/>
      <c r="M3111" s="1"/>
    </row>
    <row r="3112" spans="12:13" ht="9.75">
      <c r="L3112" s="1"/>
      <c r="M3112" s="1"/>
    </row>
    <row r="3113" spans="12:13" ht="9.75">
      <c r="L3113" s="1"/>
      <c r="M3113" s="1"/>
    </row>
    <row r="3114" spans="12:13" ht="9.75">
      <c r="L3114" s="1"/>
      <c r="M3114" s="1"/>
    </row>
    <row r="3115" spans="12:13" ht="9.75">
      <c r="L3115" s="1"/>
      <c r="M3115" s="1"/>
    </row>
    <row r="3116" spans="12:13" ht="9.75">
      <c r="L3116" s="1"/>
      <c r="M3116" s="1"/>
    </row>
    <row r="3117" spans="12:13" ht="9.75">
      <c r="L3117" s="1"/>
      <c r="M3117" s="1"/>
    </row>
    <row r="3118" spans="12:13" ht="9.75">
      <c r="L3118" s="1"/>
      <c r="M3118" s="1"/>
    </row>
    <row r="3119" spans="12:13" ht="9.75">
      <c r="L3119" s="1"/>
      <c r="M3119" s="1"/>
    </row>
    <row r="3120" spans="12:13" ht="9.75">
      <c r="L3120" s="1"/>
      <c r="M3120" s="1"/>
    </row>
    <row r="3121" spans="12:13" ht="9.75">
      <c r="L3121" s="1"/>
      <c r="M3121" s="1"/>
    </row>
    <row r="3122" spans="12:13" ht="9.75">
      <c r="L3122" s="1"/>
      <c r="M3122" s="1"/>
    </row>
    <row r="3123" spans="12:13" ht="9.75">
      <c r="L3123" s="1"/>
      <c r="M3123" s="1"/>
    </row>
    <row r="3124" spans="12:13" ht="9.75">
      <c r="L3124" s="1"/>
      <c r="M3124" s="1"/>
    </row>
    <row r="3125" spans="12:13" ht="9.75">
      <c r="L3125" s="1"/>
      <c r="M3125" s="1"/>
    </row>
    <row r="3126" spans="12:13" ht="9.75">
      <c r="L3126" s="1"/>
      <c r="M3126" s="1"/>
    </row>
    <row r="3127" spans="12:13" ht="9.75">
      <c r="L3127" s="1"/>
      <c r="M3127" s="1"/>
    </row>
    <row r="3128" spans="12:13" ht="9.75">
      <c r="L3128" s="1"/>
      <c r="M3128" s="1"/>
    </row>
    <row r="3129" spans="12:13" ht="9.75">
      <c r="L3129" s="1"/>
      <c r="M3129" s="1"/>
    </row>
    <row r="3130" spans="12:13" ht="9.75">
      <c r="L3130" s="1"/>
      <c r="M3130" s="1"/>
    </row>
    <row r="3131" spans="12:13" ht="9.75">
      <c r="L3131" s="1"/>
      <c r="M3131" s="1"/>
    </row>
    <row r="3132" spans="12:13" ht="9.75">
      <c r="L3132" s="1"/>
      <c r="M3132" s="1"/>
    </row>
    <row r="3133" spans="12:13" ht="9.75">
      <c r="L3133" s="1"/>
      <c r="M3133" s="1"/>
    </row>
    <row r="3134" spans="12:13" ht="9.75">
      <c r="L3134" s="1"/>
      <c r="M3134" s="1"/>
    </row>
    <row r="3135" spans="12:13" ht="9.75">
      <c r="L3135" s="1"/>
      <c r="M3135" s="1"/>
    </row>
    <row r="3136" spans="12:13" ht="9.75">
      <c r="L3136" s="1"/>
      <c r="M3136" s="1"/>
    </row>
    <row r="3137" spans="12:13" ht="9.75">
      <c r="L3137" s="1"/>
      <c r="M3137" s="1"/>
    </row>
    <row r="3138" spans="12:13" ht="9.75">
      <c r="L3138" s="1"/>
      <c r="M3138" s="1"/>
    </row>
    <row r="3139" spans="12:13" ht="9.75">
      <c r="L3139" s="1"/>
      <c r="M3139" s="1"/>
    </row>
    <row r="3140" spans="12:13" ht="9.75">
      <c r="L3140" s="1"/>
      <c r="M3140" s="1"/>
    </row>
    <row r="3141" spans="12:13" ht="9.75">
      <c r="L3141" s="1"/>
      <c r="M3141" s="1"/>
    </row>
    <row r="3142" spans="12:13" ht="9.75">
      <c r="L3142" s="1"/>
      <c r="M3142" s="1"/>
    </row>
    <row r="3143" spans="12:13" ht="9.75">
      <c r="L3143" s="1"/>
      <c r="M3143" s="1"/>
    </row>
    <row r="3144" spans="12:13" ht="9.75">
      <c r="L3144" s="1"/>
      <c r="M3144" s="1"/>
    </row>
    <row r="3145" spans="12:13" ht="9.75">
      <c r="L3145" s="1"/>
      <c r="M3145" s="1"/>
    </row>
    <row r="3146" spans="12:13" ht="9.75">
      <c r="L3146" s="1"/>
      <c r="M3146" s="1"/>
    </row>
    <row r="3147" spans="12:13" ht="9.75">
      <c r="L3147" s="1"/>
      <c r="M3147" s="1"/>
    </row>
    <row r="3148" spans="12:13" ht="9.75">
      <c r="L3148" s="1"/>
      <c r="M3148" s="1"/>
    </row>
    <row r="3149" spans="12:13" ht="9.75">
      <c r="L3149" s="1"/>
      <c r="M3149" s="1"/>
    </row>
    <row r="3150" spans="12:13" ht="9.75">
      <c r="L3150" s="1"/>
      <c r="M3150" s="1"/>
    </row>
    <row r="3151" spans="12:13" ht="9.75">
      <c r="L3151" s="1"/>
      <c r="M3151" s="1"/>
    </row>
    <row r="3152" spans="12:13" ht="9.75">
      <c r="L3152" s="1"/>
      <c r="M3152" s="1"/>
    </row>
    <row r="3153" spans="12:13" ht="9.75">
      <c r="L3153" s="1"/>
      <c r="M3153" s="1"/>
    </row>
    <row r="3154" spans="12:13" ht="9.75">
      <c r="L3154" s="1"/>
      <c r="M3154" s="1"/>
    </row>
    <row r="3155" spans="12:13" ht="9.75">
      <c r="L3155" s="1"/>
      <c r="M3155" s="1"/>
    </row>
    <row r="3156" spans="12:13" ht="9.75">
      <c r="L3156" s="1"/>
      <c r="M3156" s="1"/>
    </row>
    <row r="3157" spans="12:13" ht="9.75">
      <c r="L3157" s="1"/>
      <c r="M3157" s="1"/>
    </row>
    <row r="3158" spans="12:13" ht="9.75">
      <c r="L3158" s="1"/>
      <c r="M3158" s="1"/>
    </row>
    <row r="3159" spans="12:13" ht="9.75">
      <c r="L3159" s="1"/>
      <c r="M3159" s="1"/>
    </row>
    <row r="3160" spans="12:13" ht="9.75">
      <c r="L3160" s="1"/>
      <c r="M3160" s="1"/>
    </row>
    <row r="3161" spans="12:13" ht="9.75">
      <c r="L3161" s="1"/>
      <c r="M3161" s="1"/>
    </row>
    <row r="3162" spans="12:13" ht="9.75">
      <c r="L3162" s="1"/>
      <c r="M3162" s="1"/>
    </row>
    <row r="3163" spans="12:13" ht="9.75">
      <c r="L3163" s="1"/>
      <c r="M3163" s="1"/>
    </row>
    <row r="3164" spans="12:13" ht="9.75">
      <c r="L3164" s="1"/>
      <c r="M3164" s="1"/>
    </row>
    <row r="3165" spans="12:13" ht="9.75">
      <c r="L3165" s="1"/>
      <c r="M3165" s="1"/>
    </row>
    <row r="3166" spans="12:13" ht="9.75">
      <c r="L3166" s="1"/>
      <c r="M3166" s="1"/>
    </row>
    <row r="3167" spans="12:13" ht="9.75">
      <c r="L3167" s="1"/>
      <c r="M3167" s="1"/>
    </row>
    <row r="3168" spans="12:13" ht="9.75">
      <c r="L3168" s="1"/>
      <c r="M3168" s="1"/>
    </row>
    <row r="3169" spans="12:13" ht="9.75">
      <c r="L3169" s="1"/>
      <c r="M3169" s="1"/>
    </row>
    <row r="3170" spans="12:13" ht="9.75">
      <c r="L3170" s="1"/>
      <c r="M3170" s="1"/>
    </row>
    <row r="3171" spans="12:13" ht="9.75">
      <c r="L3171" s="1"/>
      <c r="M3171" s="1"/>
    </row>
    <row r="3172" spans="12:13" ht="9.75">
      <c r="L3172" s="1"/>
      <c r="M3172" s="1"/>
    </row>
    <row r="3173" spans="12:13" ht="9.75">
      <c r="L3173" s="1"/>
      <c r="M3173" s="1"/>
    </row>
    <row r="3174" spans="12:13" ht="9.75">
      <c r="L3174" s="1"/>
      <c r="M3174" s="1"/>
    </row>
    <row r="3175" spans="12:13" ht="9.75">
      <c r="L3175" s="1"/>
      <c r="M3175" s="1"/>
    </row>
    <row r="3176" spans="12:13" ht="9.75">
      <c r="L3176" s="1"/>
      <c r="M3176" s="1"/>
    </row>
    <row r="3177" spans="12:13" ht="9.75">
      <c r="L3177" s="1"/>
      <c r="M3177" s="1"/>
    </row>
    <row r="3178" spans="12:13" ht="9.75">
      <c r="L3178" s="1"/>
      <c r="M3178" s="1"/>
    </row>
    <row r="3179" spans="12:13" ht="9.75">
      <c r="L3179" s="1"/>
      <c r="M3179" s="1"/>
    </row>
    <row r="3180" spans="12:13" ht="9.75">
      <c r="L3180" s="1"/>
      <c r="M3180" s="1"/>
    </row>
    <row r="3181" spans="12:13" ht="9.75">
      <c r="L3181" s="1"/>
      <c r="M3181" s="1"/>
    </row>
    <row r="3182" spans="12:13" ht="9.75">
      <c r="L3182" s="1"/>
      <c r="M3182" s="1"/>
    </row>
    <row r="3183" spans="12:13" ht="9.75">
      <c r="L3183" s="1"/>
      <c r="M3183" s="1"/>
    </row>
    <row r="3184" spans="12:13" ht="9.75">
      <c r="L3184" s="1"/>
      <c r="M3184" s="1"/>
    </row>
    <row r="3185" spans="12:13" ht="9.75">
      <c r="L3185" s="1"/>
      <c r="M3185" s="1"/>
    </row>
    <row r="3186" spans="12:13" ht="9.75">
      <c r="L3186" s="1"/>
      <c r="M3186" s="1"/>
    </row>
    <row r="3187" spans="12:13" ht="9.75">
      <c r="L3187" s="1"/>
      <c r="M3187" s="1"/>
    </row>
    <row r="3188" spans="12:13" ht="9.75">
      <c r="L3188" s="1"/>
      <c r="M3188" s="1"/>
    </row>
    <row r="3189" spans="12:13" ht="9.75">
      <c r="L3189" s="1"/>
      <c r="M3189" s="1"/>
    </row>
    <row r="3190" spans="12:13" ht="9.75">
      <c r="L3190" s="1"/>
      <c r="M3190" s="1"/>
    </row>
    <row r="3191" spans="12:13" ht="9.75">
      <c r="L3191" s="1"/>
      <c r="M3191" s="1"/>
    </row>
    <row r="3192" spans="12:13" ht="9.75">
      <c r="L3192" s="1"/>
      <c r="M3192" s="1"/>
    </row>
    <row r="3193" spans="12:13" ht="9.75">
      <c r="L3193" s="1"/>
      <c r="M3193" s="1"/>
    </row>
    <row r="3194" spans="12:13" ht="9.75">
      <c r="L3194" s="1"/>
      <c r="M3194" s="1"/>
    </row>
    <row r="3195" spans="12:13" ht="9.75">
      <c r="L3195" s="1"/>
      <c r="M3195" s="1"/>
    </row>
    <row r="3196" spans="12:13" ht="9.75">
      <c r="L3196" s="1"/>
      <c r="M3196" s="1"/>
    </row>
    <row r="3197" spans="12:13" ht="9.75">
      <c r="L3197" s="1"/>
      <c r="M3197" s="1"/>
    </row>
    <row r="3198" spans="12:13" ht="9.75">
      <c r="L3198" s="1"/>
      <c r="M3198" s="1"/>
    </row>
    <row r="3199" spans="12:13" ht="9.75">
      <c r="L3199" s="1"/>
      <c r="M3199" s="1"/>
    </row>
    <row r="3200" spans="12:13" ht="9.75">
      <c r="L3200" s="1"/>
      <c r="M3200" s="1"/>
    </row>
    <row r="3201" spans="12:13" ht="9.75">
      <c r="L3201" s="1"/>
      <c r="M3201" s="1"/>
    </row>
    <row r="3202" spans="12:13" ht="9.75">
      <c r="L3202" s="1"/>
      <c r="M3202" s="1"/>
    </row>
    <row r="3203" spans="12:13" ht="9.75">
      <c r="L3203" s="1"/>
      <c r="M3203" s="1"/>
    </row>
    <row r="3204" spans="12:13" ht="9.75">
      <c r="L3204" s="1"/>
      <c r="M3204" s="1"/>
    </row>
    <row r="3205" spans="12:13" ht="9.75">
      <c r="L3205" s="1"/>
      <c r="M3205" s="1"/>
    </row>
    <row r="3206" spans="12:13" ht="9.75">
      <c r="L3206" s="1"/>
      <c r="M3206" s="1"/>
    </row>
    <row r="3207" spans="12:13" ht="9.75">
      <c r="L3207" s="1"/>
      <c r="M3207" s="1"/>
    </row>
    <row r="3208" spans="12:13" ht="9.75">
      <c r="L3208" s="1"/>
      <c r="M3208" s="1"/>
    </row>
    <row r="3209" spans="12:13" ht="9.75">
      <c r="L3209" s="1"/>
      <c r="M3209" s="1"/>
    </row>
    <row r="3210" spans="12:13" ht="9.75">
      <c r="L3210" s="1"/>
      <c r="M3210" s="1"/>
    </row>
    <row r="3211" spans="12:13" ht="9.75">
      <c r="L3211" s="1"/>
      <c r="M3211" s="1"/>
    </row>
    <row r="3212" spans="12:13" ht="9.75">
      <c r="L3212" s="1"/>
      <c r="M3212" s="1"/>
    </row>
    <row r="3213" spans="12:13" ht="9.75">
      <c r="L3213" s="1"/>
      <c r="M3213" s="1"/>
    </row>
    <row r="3214" spans="12:13" ht="9.75">
      <c r="L3214" s="1"/>
      <c r="M3214" s="1"/>
    </row>
    <row r="3215" spans="12:13" ht="9.75">
      <c r="L3215" s="1"/>
      <c r="M3215" s="1"/>
    </row>
    <row r="3216" spans="12:13" ht="9.75">
      <c r="L3216" s="1"/>
      <c r="M3216" s="1"/>
    </row>
    <row r="3217" spans="12:13" ht="9.75">
      <c r="L3217" s="1"/>
      <c r="M3217" s="1"/>
    </row>
    <row r="3218" spans="12:13" ht="9.75">
      <c r="L3218" s="1"/>
      <c r="M3218" s="1"/>
    </row>
    <row r="3219" spans="12:13" ht="9.75">
      <c r="L3219" s="1"/>
      <c r="M3219" s="1"/>
    </row>
    <row r="3220" spans="12:13" ht="9.75">
      <c r="L3220" s="1"/>
      <c r="M3220" s="1"/>
    </row>
    <row r="3221" spans="12:13" ht="9.75">
      <c r="L3221" s="1"/>
      <c r="M3221" s="1"/>
    </row>
    <row r="3222" spans="12:13" ht="9.75">
      <c r="L3222" s="1"/>
      <c r="M3222" s="1"/>
    </row>
    <row r="3223" spans="12:13" ht="9.75">
      <c r="L3223" s="1"/>
      <c r="M3223" s="1"/>
    </row>
    <row r="3224" spans="12:13" ht="9.75">
      <c r="L3224" s="1"/>
      <c r="M3224" s="1"/>
    </row>
    <row r="3225" spans="12:13" ht="9.75">
      <c r="L3225" s="1"/>
      <c r="M3225" s="1"/>
    </row>
    <row r="3226" spans="12:13" ht="9.75">
      <c r="L3226" s="1"/>
      <c r="M3226" s="1"/>
    </row>
    <row r="3227" spans="12:13" ht="9.75">
      <c r="L3227" s="1"/>
      <c r="M3227" s="1"/>
    </row>
    <row r="3228" spans="12:13" ht="9.75">
      <c r="L3228" s="1"/>
      <c r="M3228" s="1"/>
    </row>
    <row r="3229" spans="12:13" ht="9.75">
      <c r="L3229" s="1"/>
      <c r="M3229" s="1"/>
    </row>
    <row r="3230" spans="12:13" ht="9.75">
      <c r="L3230" s="1"/>
      <c r="M3230" s="1"/>
    </row>
    <row r="3231" spans="12:13" ht="9.75">
      <c r="L3231" s="1"/>
      <c r="M3231" s="1"/>
    </row>
    <row r="3232" spans="12:13" ht="9.75">
      <c r="L3232" s="1"/>
      <c r="M3232" s="1"/>
    </row>
    <row r="3233" spans="12:13" ht="9.75">
      <c r="L3233" s="1"/>
      <c r="M3233" s="1"/>
    </row>
    <row r="3234" spans="12:13" ht="9.75">
      <c r="L3234" s="1"/>
      <c r="M3234" s="1"/>
    </row>
    <row r="3235" spans="12:13" ht="9.75">
      <c r="L3235" s="1"/>
      <c r="M3235" s="1"/>
    </row>
    <row r="3236" spans="12:13" ht="9.75">
      <c r="L3236" s="1"/>
      <c r="M3236" s="1"/>
    </row>
    <row r="3237" spans="12:13" ht="9.75">
      <c r="L3237" s="1"/>
      <c r="M3237" s="1"/>
    </row>
    <row r="3238" spans="12:13" ht="9.75">
      <c r="L3238" s="1"/>
      <c r="M3238" s="1"/>
    </row>
    <row r="3239" spans="12:13" ht="9.75">
      <c r="L3239" s="1"/>
      <c r="M3239" s="1"/>
    </row>
    <row r="3240" spans="12:13" ht="9.75">
      <c r="L3240" s="1"/>
      <c r="M3240" s="1"/>
    </row>
    <row r="3241" spans="12:13" ht="9.75">
      <c r="L3241" s="1"/>
      <c r="M3241" s="1"/>
    </row>
    <row r="3242" spans="12:13" ht="9.75">
      <c r="L3242" s="1"/>
      <c r="M3242" s="1"/>
    </row>
    <row r="3243" spans="12:13" ht="9.75">
      <c r="L3243" s="1"/>
      <c r="M3243" s="1"/>
    </row>
    <row r="3244" spans="12:13" ht="9.75">
      <c r="L3244" s="1"/>
      <c r="M3244" s="1"/>
    </row>
    <row r="3245" spans="12:13" ht="9.75">
      <c r="L3245" s="1"/>
      <c r="M3245" s="1"/>
    </row>
    <row r="3246" spans="12:13" ht="9.75">
      <c r="L3246" s="1"/>
      <c r="M3246" s="1"/>
    </row>
    <row r="3247" spans="12:13" ht="9.75">
      <c r="L3247" s="1"/>
      <c r="M3247" s="1"/>
    </row>
    <row r="3248" spans="12:13" ht="9.75">
      <c r="L3248" s="1"/>
      <c r="M3248" s="1"/>
    </row>
    <row r="3249" spans="12:13" ht="9.75">
      <c r="L3249" s="1"/>
      <c r="M3249" s="1"/>
    </row>
    <row r="3250" spans="12:13" ht="9.75">
      <c r="L3250" s="1"/>
      <c r="M3250" s="1"/>
    </row>
    <row r="3251" spans="12:13" ht="9.75">
      <c r="L3251" s="1"/>
      <c r="M3251" s="1"/>
    </row>
    <row r="3252" spans="12:13" ht="9.75">
      <c r="L3252" s="1"/>
      <c r="M3252" s="1"/>
    </row>
    <row r="3253" spans="12:13" ht="9.75">
      <c r="L3253" s="1"/>
      <c r="M3253" s="1"/>
    </row>
    <row r="3254" spans="12:13" ht="9.75">
      <c r="L3254" s="1"/>
      <c r="M3254" s="1"/>
    </row>
    <row r="3255" spans="12:13" ht="9.75">
      <c r="L3255" s="1"/>
      <c r="M3255" s="1"/>
    </row>
    <row r="3256" spans="12:13" ht="9.75">
      <c r="L3256" s="1"/>
      <c r="M3256" s="1"/>
    </row>
    <row r="3257" spans="12:13" ht="9.75">
      <c r="L3257" s="1"/>
      <c r="M3257" s="1"/>
    </row>
    <row r="3258" spans="12:13" ht="9.75">
      <c r="L3258" s="1"/>
      <c r="M3258" s="1"/>
    </row>
    <row r="3259" spans="12:13" ht="9.75">
      <c r="L3259" s="1"/>
      <c r="M3259" s="1"/>
    </row>
    <row r="3260" spans="12:13" ht="9.75">
      <c r="L3260" s="1"/>
      <c r="M3260" s="1"/>
    </row>
    <row r="3261" spans="12:13" ht="9.75">
      <c r="L3261" s="1"/>
      <c r="M3261" s="1"/>
    </row>
    <row r="3262" spans="12:13" ht="9.75">
      <c r="L3262" s="1"/>
      <c r="M3262" s="1"/>
    </row>
    <row r="3263" spans="12:13" ht="9.75">
      <c r="L3263" s="1"/>
      <c r="M3263" s="1"/>
    </row>
    <row r="3264" spans="12:13" ht="9.75">
      <c r="L3264" s="1"/>
      <c r="M3264" s="1"/>
    </row>
    <row r="3265" spans="12:13" ht="9.75">
      <c r="L3265" s="1"/>
      <c r="M3265" s="1"/>
    </row>
    <row r="3266" spans="12:13" ht="9.75">
      <c r="L3266" s="1"/>
      <c r="M3266" s="1"/>
    </row>
    <row r="3267" spans="12:13" ht="9.75">
      <c r="L3267" s="1"/>
      <c r="M3267" s="1"/>
    </row>
    <row r="3268" spans="12:13" ht="9.75">
      <c r="L3268" s="1"/>
      <c r="M3268" s="1"/>
    </row>
    <row r="3269" spans="12:13" ht="9.75">
      <c r="L3269" s="1"/>
      <c r="M3269" s="1"/>
    </row>
    <row r="3270" spans="12:13" ht="9.75">
      <c r="L3270" s="1"/>
      <c r="M3270" s="1"/>
    </row>
    <row r="3271" spans="12:13" ht="9.75">
      <c r="L3271" s="1"/>
      <c r="M3271" s="1"/>
    </row>
    <row r="3272" spans="12:13" ht="9.75">
      <c r="L3272" s="1"/>
      <c r="M3272" s="1"/>
    </row>
    <row r="3273" spans="12:13" ht="9.75">
      <c r="L3273" s="1"/>
      <c r="M3273" s="1"/>
    </row>
    <row r="3274" spans="12:13" ht="9.75">
      <c r="L3274" s="1"/>
      <c r="M3274" s="1"/>
    </row>
    <row r="3275" spans="12:13" ht="9.75">
      <c r="L3275" s="1"/>
      <c r="M3275" s="1"/>
    </row>
    <row r="3276" spans="12:13" ht="9.75">
      <c r="L3276" s="1"/>
      <c r="M3276" s="1"/>
    </row>
    <row r="3277" spans="12:13" ht="9.75">
      <c r="L3277" s="1"/>
      <c r="M3277" s="1"/>
    </row>
    <row r="3278" spans="12:13" ht="9.75">
      <c r="L3278" s="1"/>
      <c r="M3278" s="1"/>
    </row>
    <row r="3279" spans="12:13" ht="9.75">
      <c r="L3279" s="1"/>
      <c r="M3279" s="1"/>
    </row>
    <row r="3280" spans="12:13" ht="9.75">
      <c r="L3280" s="1"/>
      <c r="M3280" s="1"/>
    </row>
    <row r="3281" spans="12:13" ht="9.75">
      <c r="L3281" s="1"/>
      <c r="M3281" s="1"/>
    </row>
    <row r="3282" spans="12:13" ht="9.75">
      <c r="L3282" s="1"/>
      <c r="M3282" s="1"/>
    </row>
    <row r="3283" spans="12:13" ht="9.75">
      <c r="L3283" s="1"/>
      <c r="M3283" s="1"/>
    </row>
    <row r="3284" spans="12:13" ht="9.75">
      <c r="L3284" s="1"/>
      <c r="M3284" s="1"/>
    </row>
    <row r="3285" spans="12:13" ht="9.75">
      <c r="L3285" s="1"/>
      <c r="M3285" s="1"/>
    </row>
    <row r="3286" spans="12:13" ht="9.75">
      <c r="L3286" s="1"/>
      <c r="M3286" s="1"/>
    </row>
    <row r="3287" spans="12:13" ht="9.75">
      <c r="L3287" s="1"/>
      <c r="M3287" s="1"/>
    </row>
    <row r="3288" spans="12:13" ht="9.75">
      <c r="L3288" s="1"/>
      <c r="M3288" s="1"/>
    </row>
    <row r="3289" spans="12:13" ht="9.75">
      <c r="L3289" s="1"/>
      <c r="M3289" s="1"/>
    </row>
    <row r="3290" spans="12:13" ht="9.75">
      <c r="L3290" s="1"/>
      <c r="M3290" s="1"/>
    </row>
    <row r="3291" spans="12:13" ht="9.75">
      <c r="L3291" s="1"/>
      <c r="M3291" s="1"/>
    </row>
    <row r="3292" spans="12:13" ht="9.75">
      <c r="L3292" s="1"/>
      <c r="M3292" s="1"/>
    </row>
    <row r="3293" spans="12:13" ht="9.75">
      <c r="L3293" s="1"/>
      <c r="M3293" s="1"/>
    </row>
    <row r="3294" spans="12:13" ht="9.75">
      <c r="L3294" s="1"/>
      <c r="M3294" s="1"/>
    </row>
    <row r="3295" spans="12:13" ht="9.75">
      <c r="L3295" s="1"/>
      <c r="M3295" s="1"/>
    </row>
    <row r="3296" spans="12:13" ht="9.75">
      <c r="L3296" s="1"/>
      <c r="M3296" s="1"/>
    </row>
    <row r="3297" spans="12:13" ht="9.75">
      <c r="L3297" s="1"/>
      <c r="M3297" s="1"/>
    </row>
    <row r="3298" spans="12:13" ht="9.75">
      <c r="L3298" s="1"/>
      <c r="M3298" s="1"/>
    </row>
    <row r="3299" spans="12:13" ht="9.75">
      <c r="L3299" s="1"/>
      <c r="M3299" s="1"/>
    </row>
    <row r="3300" spans="12:13" ht="9.75">
      <c r="L3300" s="1"/>
      <c r="M3300" s="1"/>
    </row>
    <row r="3301" spans="12:13" ht="9.75">
      <c r="L3301" s="1"/>
      <c r="M3301" s="1"/>
    </row>
    <row r="3302" spans="12:13" ht="9.75">
      <c r="L3302" s="1"/>
      <c r="M3302" s="1"/>
    </row>
    <row r="3303" spans="12:13" ht="9.75">
      <c r="L3303" s="1"/>
      <c r="M3303" s="1"/>
    </row>
    <row r="3304" spans="12:13" ht="9.75">
      <c r="L3304" s="1"/>
      <c r="M3304" s="1"/>
    </row>
    <row r="3305" spans="12:13" ht="9.75">
      <c r="L3305" s="1"/>
      <c r="M3305" s="1"/>
    </row>
    <row r="3306" spans="12:13" ht="9.75">
      <c r="L3306" s="1"/>
      <c r="M3306" s="1"/>
    </row>
    <row r="3307" spans="12:13" ht="9.75">
      <c r="L3307" s="1"/>
      <c r="M3307" s="1"/>
    </row>
    <row r="3308" spans="12:13" ht="9.75">
      <c r="L3308" s="1"/>
      <c r="M3308" s="1"/>
    </row>
    <row r="3309" spans="12:13" ht="9.75">
      <c r="L3309" s="1"/>
      <c r="M3309" s="1"/>
    </row>
    <row r="3310" spans="12:13" ht="9.75">
      <c r="L3310" s="1"/>
      <c r="M3310" s="1"/>
    </row>
    <row r="3311" spans="12:13" ht="9.75">
      <c r="L3311" s="1"/>
      <c r="M3311" s="1"/>
    </row>
    <row r="3312" spans="12:13" ht="9.75">
      <c r="L3312" s="1"/>
      <c r="M3312" s="1"/>
    </row>
    <row r="3313" spans="12:13" ht="9.75">
      <c r="L3313" s="1"/>
      <c r="M3313" s="1"/>
    </row>
    <row r="3314" spans="12:13" ht="9.75">
      <c r="L3314" s="1"/>
      <c r="M3314" s="1"/>
    </row>
    <row r="3315" spans="12:13" ht="9.75">
      <c r="L3315" s="1"/>
      <c r="M3315" s="1"/>
    </row>
    <row r="3316" spans="12:13" ht="9.75">
      <c r="L3316" s="1"/>
      <c r="M3316" s="1"/>
    </row>
    <row r="3317" spans="12:13" ht="9.75">
      <c r="L3317" s="1"/>
      <c r="M3317" s="1"/>
    </row>
    <row r="3318" spans="12:13" ht="9.75">
      <c r="L3318" s="1"/>
      <c r="M3318" s="1"/>
    </row>
    <row r="3319" spans="12:13" ht="9.75">
      <c r="L3319" s="1"/>
      <c r="M3319" s="1"/>
    </row>
    <row r="3320" spans="12:13" ht="9.75">
      <c r="L3320" s="1"/>
      <c r="M3320" s="1"/>
    </row>
    <row r="3321" spans="12:13" ht="9.75">
      <c r="L3321" s="1"/>
      <c r="M3321" s="1"/>
    </row>
    <row r="3322" spans="12:13" ht="9.75">
      <c r="L3322" s="1"/>
      <c r="M3322" s="1"/>
    </row>
    <row r="3323" spans="12:13" ht="9.75">
      <c r="L3323" s="1"/>
      <c r="M3323" s="1"/>
    </row>
    <row r="3324" spans="12:13" ht="9.75">
      <c r="L3324" s="1"/>
      <c r="M3324" s="1"/>
    </row>
    <row r="3325" spans="12:13" ht="9.75">
      <c r="L3325" s="1"/>
      <c r="M3325" s="1"/>
    </row>
    <row r="3326" spans="12:13" ht="9.75">
      <c r="L3326" s="1"/>
      <c r="M3326" s="1"/>
    </row>
    <row r="3327" spans="12:13" ht="9.75">
      <c r="L3327" s="1"/>
      <c r="M3327" s="1"/>
    </row>
    <row r="3328" spans="12:13" ht="9.75">
      <c r="L3328" s="1"/>
      <c r="M3328" s="1"/>
    </row>
    <row r="3329" spans="12:13" ht="9.75">
      <c r="L3329" s="1"/>
      <c r="M3329" s="1"/>
    </row>
    <row r="3330" spans="12:13" ht="9.75">
      <c r="L3330" s="1"/>
      <c r="M3330" s="1"/>
    </row>
    <row r="3331" spans="12:13" ht="9.75">
      <c r="L3331" s="1"/>
      <c r="M3331" s="1"/>
    </row>
    <row r="3332" spans="12:13" ht="9.75">
      <c r="L3332" s="1"/>
      <c r="M3332" s="1"/>
    </row>
    <row r="3333" spans="12:13" ht="9.75">
      <c r="L3333" s="1"/>
      <c r="M3333" s="1"/>
    </row>
    <row r="3334" spans="12:13" ht="9.75">
      <c r="L3334" s="1"/>
      <c r="M3334" s="1"/>
    </row>
    <row r="3335" spans="12:13" ht="9.75">
      <c r="L3335" s="1"/>
      <c r="M3335" s="1"/>
    </row>
    <row r="3336" spans="12:13" ht="9.75">
      <c r="L3336" s="1"/>
      <c r="M3336" s="1"/>
    </row>
    <row r="3337" spans="12:13" ht="9.75">
      <c r="L3337" s="1"/>
      <c r="M3337" s="1"/>
    </row>
    <row r="3338" spans="12:13" ht="9.75">
      <c r="L3338" s="1"/>
      <c r="M3338" s="1"/>
    </row>
    <row r="3339" spans="12:13" ht="9.75">
      <c r="L3339" s="1"/>
      <c r="M3339" s="1"/>
    </row>
    <row r="3340" spans="12:13" ht="9.75">
      <c r="L3340" s="1"/>
      <c r="M3340" s="1"/>
    </row>
    <row r="3341" spans="12:13" ht="9.75">
      <c r="L3341" s="1"/>
      <c r="M3341" s="1"/>
    </row>
    <row r="3342" spans="12:13" ht="9.75">
      <c r="L3342" s="1"/>
      <c r="M3342" s="1"/>
    </row>
    <row r="3343" spans="12:13" ht="9.75">
      <c r="L3343" s="1"/>
      <c r="M3343" s="1"/>
    </row>
    <row r="3344" spans="12:13" ht="9.75">
      <c r="L3344" s="1"/>
      <c r="M3344" s="1"/>
    </row>
    <row r="3345" spans="12:13" ht="9.75">
      <c r="L3345" s="1"/>
      <c r="M3345" s="1"/>
    </row>
    <row r="3346" spans="12:13" ht="9.75">
      <c r="L3346" s="1"/>
      <c r="M3346" s="1"/>
    </row>
    <row r="3347" spans="12:13" ht="9.75">
      <c r="L3347" s="1"/>
      <c r="M3347" s="1"/>
    </row>
    <row r="3348" spans="12:13" ht="9.75">
      <c r="L3348" s="1"/>
      <c r="M3348" s="1"/>
    </row>
    <row r="3349" spans="12:13" ht="9.75">
      <c r="L3349" s="1"/>
      <c r="M3349" s="1"/>
    </row>
    <row r="3350" spans="12:13" ht="9.75">
      <c r="L3350" s="1"/>
      <c r="M3350" s="1"/>
    </row>
    <row r="3351" spans="12:13" ht="9.75">
      <c r="L3351" s="1"/>
      <c r="M3351" s="1"/>
    </row>
    <row r="3352" spans="12:13" ht="9.75">
      <c r="L3352" s="1"/>
      <c r="M3352" s="1"/>
    </row>
    <row r="3353" spans="12:13" ht="9.75">
      <c r="L3353" s="1"/>
      <c r="M3353" s="1"/>
    </row>
    <row r="3354" spans="12:13" ht="9.75">
      <c r="L3354" s="1"/>
      <c r="M3354" s="1"/>
    </row>
    <row r="3355" spans="12:13" ht="9.75">
      <c r="L3355" s="1"/>
      <c r="M3355" s="1"/>
    </row>
    <row r="3356" spans="12:13" ht="9.75">
      <c r="L3356" s="1"/>
      <c r="M3356" s="1"/>
    </row>
    <row r="3357" spans="12:13" ht="9.75">
      <c r="L3357" s="1"/>
      <c r="M3357" s="1"/>
    </row>
    <row r="3358" spans="12:13" ht="9.75">
      <c r="L3358" s="1"/>
      <c r="M3358" s="1"/>
    </row>
    <row r="3359" spans="12:13" ht="9.75">
      <c r="L3359" s="1"/>
      <c r="M3359" s="1"/>
    </row>
    <row r="3360" spans="12:13" ht="9.75">
      <c r="L3360" s="1"/>
      <c r="M3360" s="1"/>
    </row>
    <row r="3361" spans="12:13" ht="9.75">
      <c r="L3361" s="1"/>
      <c r="M3361" s="1"/>
    </row>
    <row r="3362" spans="12:13" ht="9.75">
      <c r="L3362" s="1"/>
      <c r="M3362" s="1"/>
    </row>
    <row r="3363" spans="12:13" ht="9.75">
      <c r="L3363" s="1"/>
      <c r="M3363" s="1"/>
    </row>
    <row r="3364" spans="12:13" ht="9.75">
      <c r="L3364" s="1"/>
      <c r="M3364" s="1"/>
    </row>
    <row r="3365" spans="12:13" ht="9.75">
      <c r="L3365" s="1"/>
      <c r="M3365" s="1"/>
    </row>
    <row r="3366" spans="12:13" ht="9.75">
      <c r="L3366" s="1"/>
      <c r="M3366" s="1"/>
    </row>
    <row r="3367" spans="12:13" ht="9.75">
      <c r="L3367" s="1"/>
      <c r="M3367" s="1"/>
    </row>
    <row r="3368" spans="12:13" ht="9.75">
      <c r="L3368" s="1"/>
      <c r="M3368" s="1"/>
    </row>
    <row r="3369" spans="12:13" ht="9.75">
      <c r="L3369" s="1"/>
      <c r="M3369" s="1"/>
    </row>
    <row r="3370" spans="12:13" ht="9.75">
      <c r="L3370" s="1"/>
      <c r="M3370" s="1"/>
    </row>
    <row r="3371" spans="12:13" ht="9.75">
      <c r="L3371" s="1"/>
      <c r="M3371" s="1"/>
    </row>
    <row r="3372" spans="12:13" ht="9.75">
      <c r="L3372" s="1"/>
      <c r="M3372" s="1"/>
    </row>
    <row r="3373" spans="12:13" ht="9.75">
      <c r="L3373" s="1"/>
      <c r="M3373" s="1"/>
    </row>
    <row r="3374" spans="12:13" ht="9.75">
      <c r="L3374" s="1"/>
      <c r="M3374" s="1"/>
    </row>
    <row r="3375" spans="12:13" ht="9.75">
      <c r="L3375" s="1"/>
      <c r="M3375" s="1"/>
    </row>
    <row r="3376" spans="12:13" ht="9.75">
      <c r="L3376" s="1"/>
      <c r="M3376" s="1"/>
    </row>
    <row r="3377" spans="12:13" ht="9.75">
      <c r="L3377" s="1"/>
      <c r="M3377" s="1"/>
    </row>
    <row r="3378" spans="12:13" ht="9.75">
      <c r="L3378" s="1"/>
      <c r="M3378" s="1"/>
    </row>
    <row r="3379" spans="12:13" ht="9.75">
      <c r="L3379" s="1"/>
      <c r="M3379" s="1"/>
    </row>
    <row r="3380" spans="12:13" ht="9.75">
      <c r="L3380" s="1"/>
      <c r="M3380" s="1"/>
    </row>
    <row r="3381" spans="12:13" ht="9.75">
      <c r="L3381" s="1"/>
      <c r="M3381" s="1"/>
    </row>
    <row r="3382" spans="12:13" ht="9.75">
      <c r="L3382" s="1"/>
      <c r="M3382" s="1"/>
    </row>
    <row r="3383" spans="12:13" ht="9.75">
      <c r="L3383" s="1"/>
      <c r="M3383" s="1"/>
    </row>
    <row r="3384" spans="12:13" ht="9.75">
      <c r="L3384" s="1"/>
      <c r="M3384" s="1"/>
    </row>
    <row r="3385" spans="12:13" ht="9.75">
      <c r="L3385" s="1"/>
      <c r="M3385" s="1"/>
    </row>
    <row r="3386" spans="12:13" ht="9.75">
      <c r="L3386" s="1"/>
      <c r="M3386" s="1"/>
    </row>
    <row r="3387" spans="12:13" ht="9.75">
      <c r="L3387" s="1"/>
      <c r="M3387" s="1"/>
    </row>
    <row r="3388" spans="12:13" ht="9.75">
      <c r="L3388" s="1"/>
      <c r="M3388" s="1"/>
    </row>
    <row r="3389" spans="12:13" ht="9.75">
      <c r="L3389" s="1"/>
      <c r="M3389" s="1"/>
    </row>
    <row r="3390" spans="12:13" ht="9.75">
      <c r="L3390" s="1"/>
      <c r="M3390" s="1"/>
    </row>
    <row r="3391" spans="12:13" ht="9.75">
      <c r="L3391" s="1"/>
      <c r="M3391" s="1"/>
    </row>
    <row r="3392" spans="12:13" ht="9.75">
      <c r="L3392" s="1"/>
      <c r="M3392" s="1"/>
    </row>
    <row r="3393" spans="12:13" ht="9.75">
      <c r="L3393" s="1"/>
      <c r="M3393" s="1"/>
    </row>
    <row r="3394" spans="12:13" ht="9.75">
      <c r="L3394" s="1"/>
      <c r="M3394" s="1"/>
    </row>
    <row r="3395" spans="12:13" ht="9.75">
      <c r="L3395" s="1"/>
      <c r="M3395" s="1"/>
    </row>
    <row r="3396" spans="12:13" ht="9.75">
      <c r="L3396" s="1"/>
      <c r="M3396" s="1"/>
    </row>
    <row r="3397" spans="12:13" ht="9.75">
      <c r="L3397" s="1"/>
      <c r="M3397" s="1"/>
    </row>
    <row r="3398" spans="12:13" ht="9.75">
      <c r="L3398" s="1"/>
      <c r="M3398" s="1"/>
    </row>
    <row r="3399" spans="12:13" ht="9.75">
      <c r="L3399" s="1"/>
      <c r="M3399" s="1"/>
    </row>
    <row r="3400" spans="12:13" ht="9.75">
      <c r="L3400" s="1"/>
      <c r="M3400" s="1"/>
    </row>
    <row r="3401" spans="12:13" ht="9.75">
      <c r="L3401" s="1"/>
      <c r="M3401" s="1"/>
    </row>
    <row r="3402" spans="12:13" ht="9.75">
      <c r="L3402" s="1"/>
      <c r="M3402" s="1"/>
    </row>
    <row r="3403" spans="12:13" ht="9.75">
      <c r="L3403" s="1"/>
      <c r="M3403" s="1"/>
    </row>
    <row r="3404" spans="12:13" ht="9.75">
      <c r="L3404" s="1"/>
      <c r="M3404" s="1"/>
    </row>
    <row r="3405" spans="12:13" ht="9.75">
      <c r="L3405" s="1"/>
      <c r="M3405" s="1"/>
    </row>
    <row r="3406" spans="12:13" ht="9.75">
      <c r="L3406" s="1"/>
      <c r="M3406" s="1"/>
    </row>
    <row r="3407" spans="12:13" ht="9.75">
      <c r="L3407" s="1"/>
      <c r="M3407" s="1"/>
    </row>
    <row r="3408" spans="12:13" ht="9.75">
      <c r="L3408" s="1"/>
      <c r="M3408" s="1"/>
    </row>
    <row r="3409" spans="12:13" ht="9.75">
      <c r="L3409" s="1"/>
      <c r="M3409" s="1"/>
    </row>
    <row r="3410" spans="12:13" ht="9.75">
      <c r="L3410" s="1"/>
      <c r="M3410" s="1"/>
    </row>
    <row r="3411" spans="12:13" ht="9.75">
      <c r="L3411" s="1"/>
      <c r="M3411" s="1"/>
    </row>
    <row r="3412" spans="12:13" ht="9.75">
      <c r="L3412" s="1"/>
      <c r="M3412" s="1"/>
    </row>
    <row r="3413" spans="12:13" ht="9.75">
      <c r="L3413" s="1"/>
      <c r="M3413" s="1"/>
    </row>
    <row r="3414" spans="12:13" ht="9.75">
      <c r="L3414" s="1"/>
      <c r="M3414" s="1"/>
    </row>
    <row r="3415" spans="12:13" ht="9.75">
      <c r="L3415" s="1"/>
      <c r="M3415" s="1"/>
    </row>
    <row r="3416" spans="12:13" ht="9.75">
      <c r="L3416" s="1"/>
      <c r="M3416" s="1"/>
    </row>
    <row r="3417" spans="12:13" ht="9.75">
      <c r="L3417" s="1"/>
      <c r="M3417" s="1"/>
    </row>
    <row r="3418" spans="12:13" ht="9.75">
      <c r="L3418" s="1"/>
      <c r="M3418" s="1"/>
    </row>
    <row r="3419" spans="12:13" ht="9.75">
      <c r="L3419" s="1"/>
      <c r="M3419" s="1"/>
    </row>
    <row r="3420" spans="12:13" ht="9.75">
      <c r="L3420" s="1"/>
      <c r="M3420" s="1"/>
    </row>
    <row r="3421" spans="12:13" ht="9.75">
      <c r="L3421" s="1"/>
      <c r="M3421" s="1"/>
    </row>
    <row r="3422" spans="12:13" ht="9.75">
      <c r="L3422" s="1"/>
      <c r="M3422" s="1"/>
    </row>
    <row r="3423" spans="12:13" ht="9.75">
      <c r="L3423" s="1"/>
      <c r="M3423" s="1"/>
    </row>
    <row r="3424" spans="12:13" ht="9.75">
      <c r="L3424" s="1"/>
      <c r="M3424" s="1"/>
    </row>
    <row r="3425" spans="12:13" ht="9.75">
      <c r="L3425" s="1"/>
      <c r="M3425" s="1"/>
    </row>
    <row r="3426" spans="12:13" ht="9.75">
      <c r="L3426" s="1"/>
      <c r="M3426" s="1"/>
    </row>
    <row r="3427" spans="12:13" ht="9.75">
      <c r="L3427" s="1"/>
      <c r="M3427" s="1"/>
    </row>
    <row r="3428" spans="12:13" ht="9.75">
      <c r="L3428" s="1"/>
      <c r="M3428" s="1"/>
    </row>
    <row r="3429" spans="12:13" ht="9.75">
      <c r="L3429" s="1"/>
      <c r="M3429" s="1"/>
    </row>
    <row r="3430" spans="12:13" ht="9.75">
      <c r="L3430" s="1"/>
      <c r="M3430" s="1"/>
    </row>
    <row r="3431" spans="12:13" ht="9.75">
      <c r="L3431" s="1"/>
      <c r="M3431" s="1"/>
    </row>
    <row r="3432" spans="12:13" ht="9.75">
      <c r="L3432" s="1"/>
      <c r="M3432" s="1"/>
    </row>
    <row r="3433" spans="12:13" ht="9.75">
      <c r="L3433" s="1"/>
      <c r="M3433" s="1"/>
    </row>
    <row r="3434" spans="12:13" ht="9.75">
      <c r="L3434" s="1"/>
      <c r="M3434" s="1"/>
    </row>
    <row r="3435" spans="12:13" ht="9.75">
      <c r="L3435" s="1"/>
      <c r="M3435" s="1"/>
    </row>
    <row r="3436" spans="12:13" ht="9.75">
      <c r="L3436" s="1"/>
      <c r="M3436" s="1"/>
    </row>
    <row r="3437" spans="12:13" ht="9.75">
      <c r="L3437" s="1"/>
      <c r="M3437" s="1"/>
    </row>
    <row r="3438" spans="12:13" ht="9.75">
      <c r="L3438" s="1"/>
      <c r="M3438" s="1"/>
    </row>
    <row r="3439" spans="12:13" ht="9.75">
      <c r="L3439" s="1"/>
      <c r="M3439" s="1"/>
    </row>
    <row r="3440" spans="12:13" ht="9.75">
      <c r="L3440" s="1"/>
      <c r="M3440" s="1"/>
    </row>
    <row r="3441" spans="12:13" ht="9.75">
      <c r="L3441" s="1"/>
      <c r="M3441" s="1"/>
    </row>
    <row r="3442" spans="12:13" ht="9.75">
      <c r="L3442" s="1"/>
      <c r="M3442" s="1"/>
    </row>
    <row r="3443" spans="12:13" ht="9.75">
      <c r="L3443" s="1"/>
      <c r="M3443" s="1"/>
    </row>
    <row r="3444" spans="12:13" ht="9.75">
      <c r="L3444" s="1"/>
      <c r="M3444" s="1"/>
    </row>
    <row r="3445" spans="12:13" ht="9.75">
      <c r="L3445" s="1"/>
      <c r="M3445" s="1"/>
    </row>
    <row r="3446" spans="12:13" ht="9.75">
      <c r="L3446" s="1"/>
      <c r="M3446" s="1"/>
    </row>
    <row r="3447" spans="12:13" ht="9.75">
      <c r="L3447" s="1"/>
      <c r="M3447" s="1"/>
    </row>
    <row r="3448" spans="12:13" ht="9.75">
      <c r="L3448" s="1"/>
      <c r="M3448" s="1"/>
    </row>
    <row r="3449" spans="12:13" ht="9.75">
      <c r="L3449" s="1"/>
      <c r="M3449" s="1"/>
    </row>
    <row r="3450" spans="12:13" ht="9.75">
      <c r="L3450" s="1"/>
      <c r="M3450" s="1"/>
    </row>
    <row r="3451" spans="12:13" ht="9.75">
      <c r="L3451" s="1"/>
      <c r="M3451" s="1"/>
    </row>
    <row r="3452" spans="12:13" ht="9.75">
      <c r="L3452" s="1"/>
      <c r="M3452" s="1"/>
    </row>
    <row r="3453" spans="12:13" ht="9.75">
      <c r="L3453" s="1"/>
      <c r="M3453" s="1"/>
    </row>
    <row r="3454" spans="12:13" ht="9.75">
      <c r="L3454" s="1"/>
      <c r="M3454" s="1"/>
    </row>
    <row r="3455" spans="12:13" ht="9.75">
      <c r="L3455" s="1"/>
      <c r="M3455" s="1"/>
    </row>
    <row r="3456" spans="12:13" ht="9.75">
      <c r="L3456" s="1"/>
      <c r="M3456" s="1"/>
    </row>
    <row r="3457" spans="12:13" ht="9.75">
      <c r="L3457" s="1"/>
      <c r="M3457" s="1"/>
    </row>
    <row r="3458" spans="12:13" ht="9.75">
      <c r="L3458" s="1"/>
      <c r="M3458" s="1"/>
    </row>
    <row r="3459" spans="12:13" ht="9.75">
      <c r="L3459" s="1"/>
      <c r="M3459" s="1"/>
    </row>
    <row r="3460" spans="12:13" ht="9.75">
      <c r="L3460" s="1"/>
      <c r="M3460" s="1"/>
    </row>
    <row r="3461" spans="12:13" ht="9.75">
      <c r="L3461" s="1"/>
      <c r="M3461" s="1"/>
    </row>
    <row r="3462" spans="12:13" ht="9.75">
      <c r="L3462" s="1"/>
      <c r="M3462" s="1"/>
    </row>
    <row r="3463" spans="12:13" ht="9.75">
      <c r="L3463" s="1"/>
      <c r="M3463" s="1"/>
    </row>
    <row r="3464" spans="12:13" ht="9.75">
      <c r="L3464" s="1"/>
      <c r="M3464" s="1"/>
    </row>
    <row r="3465" spans="12:13" ht="9.75">
      <c r="L3465" s="1"/>
      <c r="M3465" s="1"/>
    </row>
    <row r="3466" spans="12:13" ht="9.75">
      <c r="L3466" s="1"/>
      <c r="M3466" s="1"/>
    </row>
    <row r="3467" spans="12:13" ht="9.75">
      <c r="L3467" s="1"/>
      <c r="M3467" s="1"/>
    </row>
    <row r="3468" spans="12:13" ht="9.75">
      <c r="L3468" s="1"/>
      <c r="M3468" s="1"/>
    </row>
    <row r="3469" spans="12:13" ht="9.75">
      <c r="L3469" s="1"/>
      <c r="M3469" s="1"/>
    </row>
    <row r="3470" spans="12:13" ht="9.75">
      <c r="L3470" s="1"/>
      <c r="M3470" s="1"/>
    </row>
    <row r="3471" spans="12:13" ht="9.75">
      <c r="L3471" s="1"/>
      <c r="M3471" s="1"/>
    </row>
    <row r="3472" spans="12:13" ht="9.75">
      <c r="L3472" s="1"/>
      <c r="M3472" s="1"/>
    </row>
    <row r="3473" spans="12:13" ht="9.75">
      <c r="L3473" s="1"/>
      <c r="M3473" s="1"/>
    </row>
    <row r="3474" spans="12:13" ht="9.75">
      <c r="L3474" s="1"/>
      <c r="M3474" s="1"/>
    </row>
    <row r="3475" spans="12:13" ht="9.75">
      <c r="L3475" s="1"/>
      <c r="M3475" s="1"/>
    </row>
    <row r="3476" spans="12:13" ht="9.75">
      <c r="L3476" s="1"/>
      <c r="M3476" s="1"/>
    </row>
    <row r="3477" spans="12:13" ht="9.75">
      <c r="L3477" s="1"/>
      <c r="M3477" s="1"/>
    </row>
    <row r="3478" spans="12:13" ht="9.75">
      <c r="L3478" s="1"/>
      <c r="M3478" s="1"/>
    </row>
    <row r="3479" spans="12:13" ht="9.75">
      <c r="L3479" s="1"/>
      <c r="M3479" s="1"/>
    </row>
    <row r="3480" spans="12:13" ht="9.75">
      <c r="L3480" s="1"/>
      <c r="M3480" s="1"/>
    </row>
    <row r="3481" spans="12:13" ht="9.75">
      <c r="L3481" s="1"/>
      <c r="M3481" s="1"/>
    </row>
    <row r="3482" spans="12:13" ht="9.75">
      <c r="L3482" s="1"/>
      <c r="M3482" s="1"/>
    </row>
    <row r="3483" spans="12:13" ht="9.75">
      <c r="L3483" s="1"/>
      <c r="M3483" s="1"/>
    </row>
    <row r="3484" spans="12:13" ht="9.75">
      <c r="L3484" s="1"/>
      <c r="M3484" s="1"/>
    </row>
    <row r="3485" spans="12:13" ht="9.75">
      <c r="L3485" s="1"/>
      <c r="M3485" s="1"/>
    </row>
    <row r="3486" spans="12:13" ht="9.75">
      <c r="L3486" s="1"/>
      <c r="M3486" s="1"/>
    </row>
    <row r="3487" spans="12:13" ht="9.75">
      <c r="L3487" s="1"/>
      <c r="M3487" s="1"/>
    </row>
    <row r="3488" spans="12:13" ht="9.75">
      <c r="L3488" s="1"/>
      <c r="M3488" s="1"/>
    </row>
    <row r="3489" spans="12:13" ht="9.75">
      <c r="L3489" s="1"/>
      <c r="M3489" s="1"/>
    </row>
    <row r="3490" spans="12:13" ht="9.75">
      <c r="L3490" s="1"/>
      <c r="M3490" s="1"/>
    </row>
    <row r="3491" spans="12:13" ht="9.75">
      <c r="L3491" s="1"/>
      <c r="M3491" s="1"/>
    </row>
    <row r="3492" spans="12:13" ht="9.75">
      <c r="L3492" s="1"/>
      <c r="M3492" s="1"/>
    </row>
    <row r="3493" spans="12:13" ht="9.75">
      <c r="L3493" s="1"/>
      <c r="M3493" s="1"/>
    </row>
    <row r="3494" spans="12:13" ht="9.75">
      <c r="L3494" s="1"/>
      <c r="M3494" s="1"/>
    </row>
    <row r="3495" spans="12:13" ht="9.75">
      <c r="L3495" s="1"/>
      <c r="M3495" s="1"/>
    </row>
    <row r="3496" spans="12:13" ht="9.75">
      <c r="L3496" s="1"/>
      <c r="M3496" s="1"/>
    </row>
    <row r="3497" spans="12:13" ht="9.75">
      <c r="L3497" s="1"/>
      <c r="M3497" s="1"/>
    </row>
    <row r="3498" spans="12:13" ht="9.75">
      <c r="L3498" s="1"/>
      <c r="M3498" s="1"/>
    </row>
    <row r="3499" spans="12:13" ht="9.75">
      <c r="L3499" s="1"/>
      <c r="M3499" s="1"/>
    </row>
    <row r="3500" spans="12:13" ht="9.75">
      <c r="L3500" s="1"/>
      <c r="M3500" s="1"/>
    </row>
    <row r="3501" spans="12:13" ht="9.75">
      <c r="L3501" s="1"/>
      <c r="M3501" s="1"/>
    </row>
    <row r="3502" spans="12:13" ht="9.75">
      <c r="L3502" s="1"/>
      <c r="M3502" s="1"/>
    </row>
    <row r="3503" spans="12:13" ht="9.75">
      <c r="L3503" s="1"/>
      <c r="M3503" s="1"/>
    </row>
    <row r="3504" spans="12:13" ht="9.75">
      <c r="L3504" s="1"/>
      <c r="M3504" s="1"/>
    </row>
    <row r="3505" spans="12:13" ht="9.75">
      <c r="L3505" s="1"/>
      <c r="M3505" s="1"/>
    </row>
    <row r="3506" spans="12:13" ht="9.75">
      <c r="L3506" s="1"/>
      <c r="M3506" s="1"/>
    </row>
    <row r="3507" spans="12:13" ht="9.75">
      <c r="L3507" s="1"/>
      <c r="M3507" s="1"/>
    </row>
    <row r="3508" spans="12:13" ht="9.75">
      <c r="L3508" s="1"/>
      <c r="M3508" s="1"/>
    </row>
    <row r="3509" spans="12:13" ht="9.75">
      <c r="L3509" s="1"/>
      <c r="M3509" s="1"/>
    </row>
    <row r="3510" spans="12:13" ht="9.75">
      <c r="L3510" s="1"/>
      <c r="M3510" s="1"/>
    </row>
    <row r="3511" spans="12:13" ht="9.75">
      <c r="L3511" s="1"/>
      <c r="M3511" s="1"/>
    </row>
    <row r="3512" spans="12:13" ht="9.75">
      <c r="L3512" s="1"/>
      <c r="M3512" s="1"/>
    </row>
    <row r="3513" spans="12:13" ht="9.75">
      <c r="L3513" s="1"/>
      <c r="M3513" s="1"/>
    </row>
    <row r="3514" spans="12:13" ht="9.75">
      <c r="L3514" s="1"/>
      <c r="M3514" s="1"/>
    </row>
    <row r="3515" spans="12:13" ht="9.75">
      <c r="L3515" s="1"/>
      <c r="M3515" s="1"/>
    </row>
    <row r="3516" spans="12:13" ht="9.75">
      <c r="L3516" s="1"/>
      <c r="M3516" s="1"/>
    </row>
    <row r="3517" spans="12:13" ht="9.75">
      <c r="L3517" s="1"/>
      <c r="M3517" s="1"/>
    </row>
    <row r="3518" spans="12:13" ht="9.75">
      <c r="L3518" s="1"/>
      <c r="M3518" s="1"/>
    </row>
    <row r="3519" spans="12:13" ht="9.75">
      <c r="L3519" s="1"/>
      <c r="M3519" s="1"/>
    </row>
    <row r="3520" spans="12:13" ht="9.75">
      <c r="L3520" s="1"/>
      <c r="M3520" s="1"/>
    </row>
    <row r="3521" spans="12:13" ht="9.75">
      <c r="L3521" s="1"/>
      <c r="M3521" s="1"/>
    </row>
    <row r="3522" spans="12:13" ht="9.75">
      <c r="L3522" s="1"/>
      <c r="M3522" s="1"/>
    </row>
    <row r="3523" spans="12:13" ht="9.75">
      <c r="L3523" s="1"/>
      <c r="M3523" s="1"/>
    </row>
    <row r="3524" spans="12:13" ht="9.75">
      <c r="L3524" s="1"/>
      <c r="M3524" s="1"/>
    </row>
    <row r="3525" spans="12:13" ht="9.75">
      <c r="L3525" s="1"/>
      <c r="M3525" s="1"/>
    </row>
    <row r="3526" spans="12:13" ht="9.75">
      <c r="L3526" s="1"/>
      <c r="M3526" s="1"/>
    </row>
    <row r="3527" spans="12:13" ht="9.75">
      <c r="L3527" s="1"/>
      <c r="M3527" s="1"/>
    </row>
    <row r="3528" spans="12:13" ht="9.75">
      <c r="L3528" s="1"/>
      <c r="M3528" s="1"/>
    </row>
    <row r="3529" spans="12:13" ht="9.75">
      <c r="L3529" s="1"/>
      <c r="M3529" s="1"/>
    </row>
    <row r="3530" spans="12:13" ht="9.75">
      <c r="L3530" s="1"/>
      <c r="M3530" s="1"/>
    </row>
    <row r="3531" spans="12:13" ht="9.75">
      <c r="L3531" s="1"/>
      <c r="M3531" s="1"/>
    </row>
    <row r="3532" spans="12:13" ht="9.75">
      <c r="L3532" s="1"/>
      <c r="M3532" s="1"/>
    </row>
    <row r="3533" spans="12:13" ht="9.75">
      <c r="L3533" s="1"/>
      <c r="M3533" s="1"/>
    </row>
    <row r="3534" spans="12:13" ht="9.75">
      <c r="L3534" s="1"/>
      <c r="M3534" s="1"/>
    </row>
    <row r="3535" spans="12:13" ht="9.75">
      <c r="L3535" s="1"/>
      <c r="M3535" s="1"/>
    </row>
    <row r="3536" spans="12:13" ht="9.75">
      <c r="L3536" s="1"/>
      <c r="M3536" s="1"/>
    </row>
    <row r="3537" spans="12:13" ht="9.75">
      <c r="L3537" s="1"/>
      <c r="M3537" s="1"/>
    </row>
    <row r="3538" spans="12:13" ht="9.75">
      <c r="L3538" s="1"/>
      <c r="M3538" s="1"/>
    </row>
    <row r="3539" spans="12:13" ht="9.75">
      <c r="L3539" s="1"/>
      <c r="M3539" s="1"/>
    </row>
    <row r="3540" spans="12:13" ht="9.75">
      <c r="L3540" s="1"/>
      <c r="M3540" s="1"/>
    </row>
    <row r="3541" spans="12:13" ht="9.75">
      <c r="L3541" s="1"/>
      <c r="M3541" s="1"/>
    </row>
    <row r="3542" spans="12:13" ht="9.75">
      <c r="L3542" s="1"/>
      <c r="M3542" s="1"/>
    </row>
    <row r="3543" spans="12:13" ht="9.75">
      <c r="L3543" s="1"/>
      <c r="M3543" s="1"/>
    </row>
    <row r="3544" spans="12:13" ht="9.75">
      <c r="L3544" s="1"/>
      <c r="M3544" s="1"/>
    </row>
    <row r="3545" spans="12:13" ht="9.75">
      <c r="L3545" s="1"/>
      <c r="M3545" s="1"/>
    </row>
    <row r="3546" spans="12:13" ht="9.75">
      <c r="L3546" s="1"/>
      <c r="M3546" s="1"/>
    </row>
    <row r="3547" spans="12:13" ht="9.75">
      <c r="L3547" s="1"/>
      <c r="M3547" s="1"/>
    </row>
    <row r="3548" spans="12:13" ht="9.75">
      <c r="L3548" s="1"/>
      <c r="M3548" s="1"/>
    </row>
    <row r="3549" spans="12:13" ht="9.75">
      <c r="L3549" s="1"/>
      <c r="M3549" s="1"/>
    </row>
    <row r="3550" spans="12:13" ht="9.75">
      <c r="L3550" s="1"/>
      <c r="M3550" s="1"/>
    </row>
    <row r="3551" spans="12:13" ht="9.75">
      <c r="L3551" s="1"/>
      <c r="M3551" s="1"/>
    </row>
    <row r="3552" spans="12:13" ht="9.75">
      <c r="L3552" s="1"/>
      <c r="M3552" s="1"/>
    </row>
    <row r="3553" spans="12:13" ht="9.75">
      <c r="L3553" s="1"/>
      <c r="M3553" s="1"/>
    </row>
    <row r="3554" spans="12:13" ht="9.75">
      <c r="L3554" s="1"/>
      <c r="M3554" s="1"/>
    </row>
    <row r="3555" spans="12:13" ht="9.75">
      <c r="L3555" s="1"/>
      <c r="M3555" s="1"/>
    </row>
    <row r="3556" spans="12:13" ht="9.75">
      <c r="L3556" s="1"/>
      <c r="M3556" s="1"/>
    </row>
    <row r="3557" spans="12:13" ht="9.75">
      <c r="L3557" s="1"/>
      <c r="M3557" s="1"/>
    </row>
    <row r="3558" spans="12:13" ht="9.75">
      <c r="L3558" s="1"/>
      <c r="M3558" s="1"/>
    </row>
    <row r="3559" spans="12:13" ht="9.75">
      <c r="L3559" s="1"/>
      <c r="M3559" s="1"/>
    </row>
    <row r="3560" spans="12:13" ht="9.75">
      <c r="L3560" s="1"/>
      <c r="M3560" s="1"/>
    </row>
    <row r="3561" spans="12:13" ht="9.75">
      <c r="L3561" s="1"/>
      <c r="M3561" s="1"/>
    </row>
    <row r="3562" spans="12:13" ht="9.75">
      <c r="L3562" s="1"/>
      <c r="M3562" s="1"/>
    </row>
    <row r="3563" spans="12:13" ht="9.75">
      <c r="L3563" s="1"/>
      <c r="M3563" s="1"/>
    </row>
    <row r="3564" spans="12:13" ht="9.75">
      <c r="L3564" s="1"/>
      <c r="M3564" s="1"/>
    </row>
    <row r="3565" spans="12:13" ht="9.75">
      <c r="L3565" s="1"/>
      <c r="M3565" s="1"/>
    </row>
    <row r="3566" spans="12:13" ht="9.75">
      <c r="L3566" s="1"/>
      <c r="M3566" s="1"/>
    </row>
    <row r="3567" spans="12:13" ht="9.75">
      <c r="L3567" s="1"/>
      <c r="M3567" s="1"/>
    </row>
    <row r="3568" spans="12:13" ht="9.75">
      <c r="L3568" s="1"/>
      <c r="M3568" s="1"/>
    </row>
    <row r="3569" spans="12:13" ht="9.75">
      <c r="L3569" s="1"/>
      <c r="M3569" s="1"/>
    </row>
    <row r="3570" spans="12:13" ht="9.75">
      <c r="L3570" s="1"/>
      <c r="M3570" s="1"/>
    </row>
    <row r="3571" spans="12:13" ht="9.75">
      <c r="L3571" s="1"/>
      <c r="M3571" s="1"/>
    </row>
    <row r="3572" spans="12:13" ht="9.75">
      <c r="L3572" s="1"/>
      <c r="M3572" s="1"/>
    </row>
    <row r="3573" spans="12:13" ht="9.75">
      <c r="L3573" s="1"/>
      <c r="M3573" s="1"/>
    </row>
    <row r="3574" spans="12:13" ht="9.75">
      <c r="L3574" s="1"/>
      <c r="M3574" s="1"/>
    </row>
    <row r="3575" spans="12:13" ht="9.75">
      <c r="L3575" s="1"/>
      <c r="M3575" s="1"/>
    </row>
    <row r="3576" spans="12:13" ht="9.75">
      <c r="L3576" s="1"/>
      <c r="M3576" s="1"/>
    </row>
    <row r="3577" spans="12:13" ht="9.75">
      <c r="L3577" s="1"/>
      <c r="M3577" s="1"/>
    </row>
    <row r="3578" spans="12:13" ht="9.75">
      <c r="L3578" s="1"/>
      <c r="M3578" s="1"/>
    </row>
    <row r="3579" spans="12:13" ht="9.75">
      <c r="L3579" s="1"/>
      <c r="M3579" s="1"/>
    </row>
    <row r="3580" spans="12:13" ht="9.75">
      <c r="L3580" s="1"/>
      <c r="M3580" s="1"/>
    </row>
    <row r="3581" spans="12:13" ht="9.75">
      <c r="L3581" s="1"/>
      <c r="M3581" s="1"/>
    </row>
    <row r="3582" spans="12:13" ht="9.75">
      <c r="L3582" s="1"/>
      <c r="M3582" s="1"/>
    </row>
    <row r="3583" spans="12:13" ht="9.75">
      <c r="L3583" s="1"/>
      <c r="M3583" s="1"/>
    </row>
    <row r="3584" spans="12:13" ht="9.75">
      <c r="L3584" s="1"/>
      <c r="M3584" s="1"/>
    </row>
    <row r="3585" spans="12:13" ht="9.75">
      <c r="L3585" s="1"/>
      <c r="M3585" s="1"/>
    </row>
    <row r="3586" spans="12:13" ht="9.75">
      <c r="L3586" s="1"/>
      <c r="M3586" s="1"/>
    </row>
    <row r="3587" spans="12:13" ht="9.75">
      <c r="L3587" s="1"/>
      <c r="M3587" s="1"/>
    </row>
    <row r="3588" spans="12:13" ht="9.75">
      <c r="L3588" s="1"/>
      <c r="M3588" s="1"/>
    </row>
    <row r="3589" spans="12:13" ht="9.75">
      <c r="L3589" s="1"/>
      <c r="M3589" s="1"/>
    </row>
    <row r="3590" spans="12:13" ht="9.75">
      <c r="L3590" s="1"/>
      <c r="M3590" s="1"/>
    </row>
    <row r="3591" spans="12:13" ht="9.75">
      <c r="L3591" s="1"/>
      <c r="M3591" s="1"/>
    </row>
    <row r="3592" spans="12:13" ht="9.75">
      <c r="L3592" s="1"/>
      <c r="M3592" s="1"/>
    </row>
    <row r="3593" spans="12:13" ht="9.75">
      <c r="L3593" s="1"/>
      <c r="M3593" s="1"/>
    </row>
    <row r="3594" spans="12:13" ht="9.75">
      <c r="L3594" s="1"/>
      <c r="M3594" s="1"/>
    </row>
    <row r="3595" spans="12:13" ht="9.75">
      <c r="L3595" s="1"/>
      <c r="M3595" s="1"/>
    </row>
    <row r="3596" spans="12:13" ht="9.75">
      <c r="L3596" s="1"/>
      <c r="M3596" s="1"/>
    </row>
    <row r="3597" spans="12:13" ht="9.75">
      <c r="L3597" s="1"/>
      <c r="M3597" s="1"/>
    </row>
    <row r="3598" spans="12:13" ht="9.75">
      <c r="L3598" s="1"/>
      <c r="M3598" s="1"/>
    </row>
    <row r="3599" spans="12:13" ht="9.75">
      <c r="L3599" s="1"/>
      <c r="M3599" s="1"/>
    </row>
    <row r="3600" spans="12:13" ht="9.75">
      <c r="L3600" s="1"/>
      <c r="M3600" s="1"/>
    </row>
    <row r="3601" spans="12:13" ht="9.75">
      <c r="L3601" s="1"/>
      <c r="M3601" s="1"/>
    </row>
    <row r="3602" spans="12:13" ht="9.75">
      <c r="L3602" s="1"/>
      <c r="M3602" s="1"/>
    </row>
    <row r="3603" spans="12:13" ht="9.75">
      <c r="L3603" s="1"/>
      <c r="M3603" s="1"/>
    </row>
    <row r="3604" spans="12:13" ht="9.75">
      <c r="L3604" s="1"/>
      <c r="M3604" s="1"/>
    </row>
    <row r="3605" spans="12:13" ht="9.75">
      <c r="L3605" s="1"/>
      <c r="M3605" s="1"/>
    </row>
    <row r="3606" spans="12:13" ht="9.75">
      <c r="L3606" s="1"/>
      <c r="M3606" s="1"/>
    </row>
    <row r="3607" spans="12:13" ht="9.75">
      <c r="L3607" s="1"/>
      <c r="M3607" s="1"/>
    </row>
    <row r="3608" spans="12:13" ht="9.75">
      <c r="L3608" s="1"/>
      <c r="M3608" s="1"/>
    </row>
    <row r="3609" spans="12:13" ht="9.75">
      <c r="L3609" s="1"/>
      <c r="M3609" s="1"/>
    </row>
    <row r="3610" spans="12:13" ht="9.75">
      <c r="L3610" s="1"/>
      <c r="M3610" s="1"/>
    </row>
    <row r="3611" spans="12:13" ht="9.75">
      <c r="L3611" s="1"/>
      <c r="M3611" s="1"/>
    </row>
    <row r="3612" spans="12:13" ht="9.75">
      <c r="L3612" s="1"/>
      <c r="M3612" s="1"/>
    </row>
    <row r="3613" spans="12:13" ht="9.75">
      <c r="L3613" s="1"/>
      <c r="M3613" s="1"/>
    </row>
    <row r="3614" spans="12:13" ht="9.75">
      <c r="L3614" s="1"/>
      <c r="M3614" s="1"/>
    </row>
    <row r="3615" spans="12:13" ht="9.75">
      <c r="L3615" s="1"/>
      <c r="M3615" s="1"/>
    </row>
    <row r="3616" spans="12:13" ht="9.75">
      <c r="L3616" s="1"/>
      <c r="M3616" s="1"/>
    </row>
    <row r="3617" spans="12:13" ht="9.75">
      <c r="L3617" s="1"/>
      <c r="M3617" s="1"/>
    </row>
    <row r="3618" spans="12:13" ht="9.75">
      <c r="L3618" s="1"/>
      <c r="M3618" s="1"/>
    </row>
    <row r="3619" spans="12:13" ht="9.75">
      <c r="L3619" s="1"/>
      <c r="M3619" s="1"/>
    </row>
    <row r="3620" spans="12:13" ht="9.75">
      <c r="L3620" s="1"/>
      <c r="M3620" s="1"/>
    </row>
    <row r="3621" spans="12:13" ht="9.75">
      <c r="L3621" s="1"/>
      <c r="M3621" s="1"/>
    </row>
    <row r="3622" spans="12:13" ht="9.75">
      <c r="L3622" s="1"/>
      <c r="M3622" s="1"/>
    </row>
    <row r="3623" spans="12:13" ht="9.75">
      <c r="L3623" s="1"/>
      <c r="M3623" s="1"/>
    </row>
    <row r="3624" spans="12:13" ht="9.75">
      <c r="L3624" s="1"/>
      <c r="M3624" s="1"/>
    </row>
    <row r="3625" spans="12:13" ht="9.75">
      <c r="L3625" s="1"/>
      <c r="M3625" s="1"/>
    </row>
    <row r="3626" spans="12:13" ht="9.75">
      <c r="L3626" s="1"/>
      <c r="M3626" s="1"/>
    </row>
    <row r="3627" spans="12:13" ht="9.75">
      <c r="L3627" s="1"/>
      <c r="M3627" s="1"/>
    </row>
    <row r="3628" spans="12:13" ht="9.75">
      <c r="L3628" s="1"/>
      <c r="M3628" s="1"/>
    </row>
    <row r="3629" spans="12:13" ht="9.75">
      <c r="L3629" s="1"/>
      <c r="M3629" s="1"/>
    </row>
    <row r="3630" spans="12:13" ht="9.75">
      <c r="L3630" s="1"/>
      <c r="M3630" s="1"/>
    </row>
    <row r="3631" spans="12:13" ht="9.75">
      <c r="L3631" s="1"/>
      <c r="M3631" s="1"/>
    </row>
    <row r="3632" spans="12:13" ht="9.75">
      <c r="L3632" s="1"/>
      <c r="M3632" s="1"/>
    </row>
    <row r="3633" spans="12:13" ht="9.75">
      <c r="L3633" s="1"/>
      <c r="M3633" s="1"/>
    </row>
    <row r="3634" spans="12:13" ht="9.75">
      <c r="L3634" s="1"/>
      <c r="M3634" s="1"/>
    </row>
    <row r="3635" spans="12:13" ht="9.75">
      <c r="L3635" s="1"/>
      <c r="M3635" s="1"/>
    </row>
    <row r="3636" spans="12:13" ht="9.75">
      <c r="L3636" s="1"/>
      <c r="M3636" s="1"/>
    </row>
    <row r="3637" spans="12:13" ht="9.75">
      <c r="L3637" s="1"/>
      <c r="M3637" s="1"/>
    </row>
    <row r="3638" spans="12:13" ht="9.75">
      <c r="L3638" s="1"/>
      <c r="M3638" s="1"/>
    </row>
    <row r="3639" spans="12:13" ht="9.75">
      <c r="L3639" s="1"/>
      <c r="M3639" s="1"/>
    </row>
    <row r="3640" spans="12:13" ht="9.75">
      <c r="L3640" s="1"/>
      <c r="M3640" s="1"/>
    </row>
    <row r="3641" spans="12:13" ht="9.75">
      <c r="L3641" s="1"/>
      <c r="M3641" s="1"/>
    </row>
    <row r="3642" spans="12:13" ht="9.75">
      <c r="L3642" s="1"/>
      <c r="M3642" s="1"/>
    </row>
    <row r="3643" spans="12:13" ht="9.75">
      <c r="L3643" s="1"/>
      <c r="M3643" s="1"/>
    </row>
    <row r="3644" spans="12:13" ht="9.75">
      <c r="L3644" s="1"/>
      <c r="M3644" s="1"/>
    </row>
    <row r="3645" spans="12:13" ht="9.75">
      <c r="L3645" s="1"/>
      <c r="M3645" s="1"/>
    </row>
    <row r="3646" spans="12:13" ht="9.75">
      <c r="L3646" s="1"/>
      <c r="M3646" s="1"/>
    </row>
    <row r="3647" spans="12:13" ht="9.75">
      <c r="L3647" s="1"/>
      <c r="M3647" s="1"/>
    </row>
    <row r="3648" spans="12:13" ht="9.75">
      <c r="L3648" s="1"/>
      <c r="M3648" s="1"/>
    </row>
    <row r="3649" spans="12:13" ht="9.75">
      <c r="L3649" s="1"/>
      <c r="M3649" s="1"/>
    </row>
    <row r="3650" spans="12:13" ht="9.75">
      <c r="L3650" s="1"/>
      <c r="M3650" s="1"/>
    </row>
    <row r="3651" spans="12:13" ht="9.75">
      <c r="L3651" s="1"/>
      <c r="M3651" s="1"/>
    </row>
    <row r="3652" spans="12:13" ht="9.75">
      <c r="L3652" s="1"/>
      <c r="M3652" s="1"/>
    </row>
    <row r="3653" spans="12:13" ht="9.75">
      <c r="L3653" s="1"/>
      <c r="M3653" s="1"/>
    </row>
    <row r="3654" spans="12:13" ht="9.75">
      <c r="L3654" s="1"/>
      <c r="M3654" s="1"/>
    </row>
    <row r="3655" spans="12:13" ht="9.75">
      <c r="L3655" s="1"/>
      <c r="M3655" s="1"/>
    </row>
    <row r="3656" spans="12:13" ht="9.75">
      <c r="L3656" s="1"/>
      <c r="M3656" s="1"/>
    </row>
    <row r="3657" spans="12:13" ht="9.75">
      <c r="L3657" s="1"/>
      <c r="M3657" s="1"/>
    </row>
    <row r="3658" spans="12:13" ht="9.75">
      <c r="L3658" s="1"/>
      <c r="M3658" s="1"/>
    </row>
    <row r="3659" spans="12:13" ht="9.75">
      <c r="L3659" s="1"/>
      <c r="M3659" s="1"/>
    </row>
    <row r="3660" spans="12:13" ht="9.75">
      <c r="L3660" s="1"/>
      <c r="M3660" s="1"/>
    </row>
    <row r="3661" spans="12:13" ht="9.75">
      <c r="L3661" s="1"/>
      <c r="M3661" s="1"/>
    </row>
    <row r="3662" spans="12:13" ht="9.75">
      <c r="L3662" s="1"/>
      <c r="M3662" s="1"/>
    </row>
    <row r="3663" spans="12:13" ht="9.75">
      <c r="L3663" s="1"/>
      <c r="M3663" s="1"/>
    </row>
    <row r="3664" spans="12:13" ht="9.75">
      <c r="L3664" s="1"/>
      <c r="M3664" s="1"/>
    </row>
    <row r="3665" spans="12:13" ht="9.75">
      <c r="L3665" s="1"/>
      <c r="M3665" s="1"/>
    </row>
    <row r="3666" spans="12:13" ht="9.75">
      <c r="L3666" s="1"/>
      <c r="M3666" s="1"/>
    </row>
    <row r="3667" spans="12:13" ht="9.75">
      <c r="L3667" s="1"/>
      <c r="M3667" s="1"/>
    </row>
    <row r="3668" spans="12:13" ht="9.75">
      <c r="L3668" s="1"/>
      <c r="M3668" s="1"/>
    </row>
    <row r="3669" spans="12:13" ht="9.75">
      <c r="L3669" s="1"/>
      <c r="M3669" s="1"/>
    </row>
    <row r="3670" spans="12:13" ht="9.75">
      <c r="L3670" s="1"/>
      <c r="M3670" s="1"/>
    </row>
    <row r="3671" spans="12:13" ht="9.75">
      <c r="L3671" s="1"/>
      <c r="M3671" s="1"/>
    </row>
    <row r="3672" spans="12:13" ht="9.75">
      <c r="L3672" s="1"/>
      <c r="M3672" s="1"/>
    </row>
    <row r="3673" spans="12:13" ht="9.75">
      <c r="L3673" s="1"/>
      <c r="M3673" s="1"/>
    </row>
    <row r="3674" spans="12:13" ht="9.75">
      <c r="L3674" s="1"/>
      <c r="M3674" s="1"/>
    </row>
    <row r="3675" spans="12:13" ht="9.75">
      <c r="L3675" s="1"/>
      <c r="M3675" s="1"/>
    </row>
    <row r="3676" spans="12:13" ht="9.75">
      <c r="L3676" s="1"/>
      <c r="M3676" s="1"/>
    </row>
    <row r="3677" spans="12:13" ht="9.75">
      <c r="L3677" s="1"/>
      <c r="M3677" s="1"/>
    </row>
    <row r="3678" spans="12:13" ht="9.75">
      <c r="L3678" s="1"/>
      <c r="M3678" s="1"/>
    </row>
    <row r="3679" spans="12:13" ht="9.75">
      <c r="L3679" s="1"/>
      <c r="M3679" s="1"/>
    </row>
    <row r="3680" spans="12:13" ht="9.75">
      <c r="L3680" s="1"/>
      <c r="M3680" s="1"/>
    </row>
    <row r="3681" spans="12:13" ht="9.75">
      <c r="L3681" s="1"/>
      <c r="M3681" s="1"/>
    </row>
    <row r="3682" spans="12:13" ht="9.75">
      <c r="L3682" s="1"/>
      <c r="M3682" s="1"/>
    </row>
    <row r="3683" spans="12:13" ht="9.75">
      <c r="L3683" s="1"/>
      <c r="M3683" s="1"/>
    </row>
    <row r="3684" spans="12:13" ht="9.75">
      <c r="L3684" s="1"/>
      <c r="M3684" s="1"/>
    </row>
    <row r="3685" spans="12:13" ht="9.75">
      <c r="L3685" s="1"/>
      <c r="M3685" s="1"/>
    </row>
    <row r="3686" spans="12:13" ht="9.75">
      <c r="L3686" s="1"/>
      <c r="M3686" s="1"/>
    </row>
    <row r="3687" spans="12:13" ht="9.75">
      <c r="L3687" s="1"/>
      <c r="M3687" s="1"/>
    </row>
    <row r="3688" spans="12:13" ht="9.75">
      <c r="L3688" s="1"/>
      <c r="M3688" s="1"/>
    </row>
    <row r="3689" spans="12:13" ht="9.75">
      <c r="L3689" s="1"/>
      <c r="M3689" s="1"/>
    </row>
    <row r="3690" spans="12:13" ht="9.75">
      <c r="L3690" s="1"/>
      <c r="M3690" s="1"/>
    </row>
    <row r="3691" spans="12:13" ht="9.75">
      <c r="L3691" s="1"/>
      <c r="M3691" s="1"/>
    </row>
    <row r="3692" spans="12:13" ht="9.75">
      <c r="L3692" s="1"/>
      <c r="M3692" s="1"/>
    </row>
    <row r="3693" spans="12:13" ht="9.75">
      <c r="L3693" s="1"/>
      <c r="M3693" s="1"/>
    </row>
    <row r="3694" spans="12:13" ht="9.75">
      <c r="L3694" s="1"/>
      <c r="M3694" s="1"/>
    </row>
    <row r="3695" spans="12:13" ht="9.75">
      <c r="L3695" s="1"/>
      <c r="M3695" s="1"/>
    </row>
    <row r="3696" spans="12:13" ht="9.75">
      <c r="L3696" s="1"/>
      <c r="M3696" s="1"/>
    </row>
    <row r="3697" spans="12:13" ht="9.75">
      <c r="L3697" s="1"/>
      <c r="M3697" s="1"/>
    </row>
    <row r="3698" spans="12:13" ht="9.75">
      <c r="L3698" s="1"/>
      <c r="M3698" s="1"/>
    </row>
    <row r="3699" spans="12:13" ht="9.75">
      <c r="L3699" s="1"/>
      <c r="M3699" s="1"/>
    </row>
    <row r="3700" spans="12:13" ht="9.75">
      <c r="L3700" s="1"/>
      <c r="M3700" s="1"/>
    </row>
    <row r="3701" spans="12:13" ht="9.75">
      <c r="L3701" s="1"/>
      <c r="M3701" s="1"/>
    </row>
    <row r="3702" spans="12:13" ht="9.75">
      <c r="L3702" s="1"/>
      <c r="M3702" s="1"/>
    </row>
    <row r="3703" spans="12:13" ht="9.75">
      <c r="L3703" s="1"/>
      <c r="M3703" s="1"/>
    </row>
    <row r="3704" spans="12:13" ht="9.75">
      <c r="L3704" s="1"/>
      <c r="M3704" s="1"/>
    </row>
    <row r="3705" spans="12:13" ht="9.75">
      <c r="L3705" s="1"/>
      <c r="M3705" s="1"/>
    </row>
    <row r="3706" spans="12:13" ht="9.75">
      <c r="L3706" s="1"/>
      <c r="M3706" s="1"/>
    </row>
    <row r="3707" spans="12:13" ht="9.75">
      <c r="L3707" s="1"/>
      <c r="M3707" s="1"/>
    </row>
    <row r="3708" spans="12:13" ht="9.75">
      <c r="L3708" s="1"/>
      <c r="M3708" s="1"/>
    </row>
    <row r="3709" spans="12:13" ht="9.75">
      <c r="L3709" s="1"/>
      <c r="M3709" s="1"/>
    </row>
    <row r="3710" spans="12:13" ht="9.75">
      <c r="L3710" s="1"/>
      <c r="M3710" s="1"/>
    </row>
    <row r="3711" spans="12:13" ht="9.75">
      <c r="L3711" s="1"/>
      <c r="M3711" s="1"/>
    </row>
    <row r="3712" spans="12:13" ht="9.75">
      <c r="L3712" s="1"/>
      <c r="M3712" s="1"/>
    </row>
    <row r="3713" spans="12:13" ht="9.75">
      <c r="L3713" s="1"/>
      <c r="M3713" s="1"/>
    </row>
    <row r="3714" spans="12:13" ht="9.75">
      <c r="L3714" s="1"/>
      <c r="M3714" s="1"/>
    </row>
    <row r="3715" spans="12:13" ht="9.75">
      <c r="L3715" s="1"/>
      <c r="M3715" s="1"/>
    </row>
    <row r="3716" spans="12:13" ht="9.75">
      <c r="L3716" s="1"/>
      <c r="M3716" s="1"/>
    </row>
    <row r="3717" spans="12:13" ht="9.75">
      <c r="L3717" s="1"/>
      <c r="M3717" s="1"/>
    </row>
    <row r="3718" spans="12:13" ht="9.75">
      <c r="L3718" s="1"/>
      <c r="M3718" s="1"/>
    </row>
    <row r="3719" spans="12:13" ht="9.75">
      <c r="L3719" s="1"/>
      <c r="M3719" s="1"/>
    </row>
    <row r="3720" spans="12:13" ht="9.75">
      <c r="L3720" s="1"/>
      <c r="M3720" s="1"/>
    </row>
    <row r="3721" spans="12:13" ht="9.75">
      <c r="L3721" s="1"/>
      <c r="M3721" s="1"/>
    </row>
    <row r="3722" spans="12:13" ht="9.75">
      <c r="L3722" s="1"/>
      <c r="M3722" s="1"/>
    </row>
    <row r="3723" spans="12:13" ht="9.75">
      <c r="L3723" s="1"/>
      <c r="M3723" s="1"/>
    </row>
    <row r="3724" spans="12:13" ht="9.75">
      <c r="L3724" s="1"/>
      <c r="M3724" s="1"/>
    </row>
    <row r="3725" spans="12:13" ht="9.75">
      <c r="L3725" s="1"/>
      <c r="M3725" s="1"/>
    </row>
    <row r="3726" spans="12:13" ht="9.75">
      <c r="L3726" s="1"/>
      <c r="M3726" s="1"/>
    </row>
    <row r="3727" spans="12:13" ht="9.75">
      <c r="L3727" s="1"/>
      <c r="M3727" s="1"/>
    </row>
    <row r="3728" spans="12:13" ht="9.75">
      <c r="L3728" s="1"/>
      <c r="M3728" s="1"/>
    </row>
    <row r="3729" spans="12:13" ht="9.75">
      <c r="L3729" s="1"/>
      <c r="M3729" s="1"/>
    </row>
    <row r="3730" spans="12:13" ht="9.75">
      <c r="L3730" s="1"/>
      <c r="M3730" s="1"/>
    </row>
    <row r="3731" spans="12:13" ht="9.75">
      <c r="L3731" s="1"/>
      <c r="M3731" s="1"/>
    </row>
    <row r="3732" spans="12:13" ht="9.75">
      <c r="L3732" s="1"/>
      <c r="M3732" s="1"/>
    </row>
    <row r="3733" spans="12:13" ht="9.75">
      <c r="L3733" s="1"/>
      <c r="M3733" s="1"/>
    </row>
    <row r="3734" spans="12:13" ht="9.75">
      <c r="L3734" s="1"/>
      <c r="M3734" s="1"/>
    </row>
    <row r="3735" spans="12:13" ht="9.75">
      <c r="L3735" s="1"/>
      <c r="M3735" s="1"/>
    </row>
    <row r="3736" spans="12:13" ht="9.75">
      <c r="L3736" s="1"/>
      <c r="M3736" s="1"/>
    </row>
    <row r="3737" spans="12:13" ht="9.75">
      <c r="L3737" s="1"/>
      <c r="M3737" s="1"/>
    </row>
    <row r="3738" spans="12:13" ht="9.75">
      <c r="L3738" s="1"/>
      <c r="M3738" s="1"/>
    </row>
    <row r="3739" spans="12:13" ht="9.75">
      <c r="L3739" s="1"/>
      <c r="M3739" s="1"/>
    </row>
    <row r="3740" spans="12:13" ht="9.75">
      <c r="L3740" s="1"/>
      <c r="M3740" s="1"/>
    </row>
    <row r="3741" spans="12:13" ht="9.75">
      <c r="L3741" s="1"/>
      <c r="M3741" s="1"/>
    </row>
    <row r="3742" spans="12:13" ht="9.75">
      <c r="L3742" s="1"/>
      <c r="M3742" s="1"/>
    </row>
    <row r="3743" spans="12:13" ht="9.75">
      <c r="L3743" s="1"/>
      <c r="M3743" s="1"/>
    </row>
    <row r="3744" spans="12:13" ht="9.75">
      <c r="L3744" s="1"/>
      <c r="M3744" s="1"/>
    </row>
    <row r="3745" spans="12:13" ht="9.75">
      <c r="L3745" s="1"/>
      <c r="M3745" s="1"/>
    </row>
    <row r="3746" spans="12:13" ht="9.75">
      <c r="L3746" s="1"/>
      <c r="M3746" s="1"/>
    </row>
    <row r="3747" spans="12:13" ht="9.75">
      <c r="L3747" s="1"/>
      <c r="M3747" s="1"/>
    </row>
    <row r="3748" spans="12:13" ht="9.75">
      <c r="L3748" s="1"/>
      <c r="M3748" s="1"/>
    </row>
    <row r="3749" spans="12:13" ht="9.75">
      <c r="L3749" s="1"/>
      <c r="M3749" s="1"/>
    </row>
    <row r="3750" spans="12:13" ht="9.75">
      <c r="L3750" s="1"/>
      <c r="M3750" s="1"/>
    </row>
    <row r="3751" spans="12:13" ht="9.75">
      <c r="L3751" s="1"/>
      <c r="M3751" s="1"/>
    </row>
    <row r="3752" spans="12:13" ht="9.75">
      <c r="L3752" s="1"/>
      <c r="M3752" s="1"/>
    </row>
    <row r="3753" spans="12:13" ht="9.75">
      <c r="L3753" s="1"/>
      <c r="M3753" s="1"/>
    </row>
    <row r="3754" spans="12:13" ht="9.75">
      <c r="L3754" s="1"/>
      <c r="M3754" s="1"/>
    </row>
    <row r="3755" spans="12:13" ht="9.75">
      <c r="L3755" s="1"/>
      <c r="M3755" s="1"/>
    </row>
    <row r="3756" spans="12:13" ht="9.75">
      <c r="L3756" s="1"/>
      <c r="M3756" s="1"/>
    </row>
    <row r="3757" spans="12:13" ht="9.75">
      <c r="L3757" s="1"/>
      <c r="M3757" s="1"/>
    </row>
    <row r="3758" spans="12:13" ht="9.75">
      <c r="L3758" s="1"/>
      <c r="M3758" s="1"/>
    </row>
    <row r="3759" spans="12:13" ht="9.75">
      <c r="L3759" s="1"/>
      <c r="M3759" s="1"/>
    </row>
    <row r="3760" spans="12:13" ht="9.75">
      <c r="L3760" s="1"/>
      <c r="M3760" s="1"/>
    </row>
    <row r="3761" spans="12:13" ht="9.75">
      <c r="L3761" s="1"/>
      <c r="M3761" s="1"/>
    </row>
    <row r="3762" spans="12:13" ht="9.75">
      <c r="L3762" s="1"/>
      <c r="M3762" s="1"/>
    </row>
    <row r="3763" spans="12:13" ht="9.75">
      <c r="L3763" s="1"/>
      <c r="M3763" s="1"/>
    </row>
    <row r="3764" spans="12:13" ht="9.75">
      <c r="L3764" s="1"/>
      <c r="M3764" s="1"/>
    </row>
    <row r="3765" spans="12:13" ht="9.75">
      <c r="L3765" s="1"/>
      <c r="M3765" s="1"/>
    </row>
    <row r="3766" spans="12:13" ht="9.75">
      <c r="L3766" s="1"/>
      <c r="M3766" s="1"/>
    </row>
    <row r="3767" spans="12:13" ht="9.75">
      <c r="L3767" s="1"/>
      <c r="M3767" s="1"/>
    </row>
    <row r="3768" spans="12:13" ht="9.75">
      <c r="L3768" s="1"/>
      <c r="M3768" s="1"/>
    </row>
    <row r="3769" spans="12:13" ht="9.75">
      <c r="L3769" s="1"/>
      <c r="M3769" s="1"/>
    </row>
    <row r="3770" spans="12:13" ht="9.75">
      <c r="L3770" s="1"/>
      <c r="M3770" s="1"/>
    </row>
    <row r="3771" spans="12:13" ht="9.75">
      <c r="L3771" s="1"/>
      <c r="M3771" s="1"/>
    </row>
    <row r="3772" spans="12:13" ht="9.75">
      <c r="L3772" s="1"/>
      <c r="M3772" s="1"/>
    </row>
    <row r="3773" spans="12:13" ht="9.75">
      <c r="L3773" s="1"/>
      <c r="M3773" s="1"/>
    </row>
    <row r="3774" spans="12:13" ht="9.75">
      <c r="L3774" s="1"/>
      <c r="M3774" s="1"/>
    </row>
    <row r="3775" spans="12:13" ht="9.75">
      <c r="L3775" s="1"/>
      <c r="M3775" s="1"/>
    </row>
    <row r="3776" spans="12:13" ht="9.75">
      <c r="L3776" s="1"/>
      <c r="M3776" s="1"/>
    </row>
    <row r="3777" spans="12:13" ht="9.75">
      <c r="L3777" s="1"/>
      <c r="M3777" s="1"/>
    </row>
    <row r="3778" spans="12:13" ht="9.75">
      <c r="L3778" s="1"/>
      <c r="M3778" s="1"/>
    </row>
    <row r="3779" spans="12:13" ht="9.75">
      <c r="L3779" s="1"/>
      <c r="M3779" s="1"/>
    </row>
    <row r="3780" spans="12:13" ht="9.75">
      <c r="L3780" s="1"/>
      <c r="M3780" s="1"/>
    </row>
    <row r="3781" spans="12:13" ht="9.75">
      <c r="L3781" s="1"/>
      <c r="M3781" s="1"/>
    </row>
    <row r="3782" spans="12:13" ht="9.75">
      <c r="L3782" s="1"/>
      <c r="M3782" s="1"/>
    </row>
    <row r="3783" spans="12:13" ht="9.75">
      <c r="L3783" s="1"/>
      <c r="M3783" s="1"/>
    </row>
    <row r="3784" spans="12:13" ht="9.75">
      <c r="L3784" s="1"/>
      <c r="M3784" s="1"/>
    </row>
    <row r="3785" spans="12:13" ht="9.75">
      <c r="L3785" s="1"/>
      <c r="M3785" s="1"/>
    </row>
    <row r="3786" spans="12:13" ht="9.75">
      <c r="L3786" s="1"/>
      <c r="M3786" s="1"/>
    </row>
    <row r="3787" spans="12:13" ht="9.75">
      <c r="L3787" s="1"/>
      <c r="M3787" s="1"/>
    </row>
    <row r="3788" spans="12:13" ht="9.75">
      <c r="L3788" s="1"/>
      <c r="M3788" s="1"/>
    </row>
    <row r="3789" spans="12:13" ht="9.75">
      <c r="L3789" s="1"/>
      <c r="M3789" s="1"/>
    </row>
    <row r="3790" spans="12:13" ht="9.75">
      <c r="L3790" s="1"/>
      <c r="M3790" s="1"/>
    </row>
    <row r="3791" spans="12:13" ht="9.75">
      <c r="L3791" s="1"/>
      <c r="M3791" s="1"/>
    </row>
    <row r="3792" spans="12:13" ht="9.75">
      <c r="L3792" s="1"/>
      <c r="M3792" s="1"/>
    </row>
    <row r="3793" spans="12:13" ht="9.75">
      <c r="L3793" s="1"/>
      <c r="M3793" s="1"/>
    </row>
    <row r="3794" spans="12:13" ht="9.75">
      <c r="L3794" s="1"/>
      <c r="M3794" s="1"/>
    </row>
    <row r="3795" spans="12:13" ht="9.75">
      <c r="L3795" s="1"/>
      <c r="M3795" s="1"/>
    </row>
    <row r="3796" spans="12:13" ht="9.75">
      <c r="L3796" s="1"/>
      <c r="M3796" s="1"/>
    </row>
    <row r="3797" spans="12:13" ht="9.75">
      <c r="L3797" s="1"/>
      <c r="M3797" s="1"/>
    </row>
    <row r="3798" spans="12:13" ht="9.75">
      <c r="L3798" s="1"/>
      <c r="M3798" s="1"/>
    </row>
    <row r="3799" spans="12:13" ht="9.75">
      <c r="L3799" s="1"/>
      <c r="M3799" s="1"/>
    </row>
    <row r="3800" spans="12:13" ht="9.75">
      <c r="L3800" s="1"/>
      <c r="M3800" s="1"/>
    </row>
    <row r="3801" spans="12:13" ht="9.75">
      <c r="L3801" s="1"/>
      <c r="M3801" s="1"/>
    </row>
    <row r="3802" spans="12:13" ht="9.75">
      <c r="L3802" s="1"/>
      <c r="M3802" s="1"/>
    </row>
    <row r="3803" spans="12:13" ht="9.75">
      <c r="L3803" s="1"/>
      <c r="M3803" s="1"/>
    </row>
    <row r="3804" spans="12:13" ht="9.75">
      <c r="L3804" s="1"/>
      <c r="M3804" s="1"/>
    </row>
    <row r="3805" spans="12:13" ht="9.75">
      <c r="L3805" s="1"/>
      <c r="M3805" s="1"/>
    </row>
    <row r="3806" spans="12:13" ht="9.75">
      <c r="L3806" s="1"/>
      <c r="M3806" s="1"/>
    </row>
    <row r="3807" spans="12:13" ht="9.75">
      <c r="L3807" s="1"/>
      <c r="M3807" s="1"/>
    </row>
    <row r="3808" spans="12:13" ht="9.75">
      <c r="L3808" s="1"/>
      <c r="M3808" s="1"/>
    </row>
    <row r="3809" spans="12:13" ht="9.75">
      <c r="L3809" s="1"/>
      <c r="M3809" s="1"/>
    </row>
    <row r="3810" spans="12:13" ht="9.75">
      <c r="L3810" s="1"/>
      <c r="M3810" s="1"/>
    </row>
    <row r="3811" spans="12:13" ht="9.75">
      <c r="L3811" s="1"/>
      <c r="M3811" s="1"/>
    </row>
    <row r="3812" spans="12:13" ht="9.75">
      <c r="L3812" s="1"/>
      <c r="M3812" s="1"/>
    </row>
    <row r="3813" spans="12:13" ht="9.75">
      <c r="L3813" s="1"/>
      <c r="M3813" s="1"/>
    </row>
    <row r="3814" spans="12:13" ht="9.75">
      <c r="L3814" s="1"/>
      <c r="M3814" s="1"/>
    </row>
    <row r="3815" spans="12:13" ht="9.75">
      <c r="L3815" s="1"/>
      <c r="M3815" s="1"/>
    </row>
    <row r="3816" spans="12:13" ht="9.75">
      <c r="L3816" s="1"/>
      <c r="M3816" s="1"/>
    </row>
    <row r="3817" spans="12:13" ht="9.75">
      <c r="L3817" s="1"/>
      <c r="M3817" s="1"/>
    </row>
    <row r="3818" spans="12:13" ht="9.75">
      <c r="L3818" s="1"/>
      <c r="M3818" s="1"/>
    </row>
    <row r="3819" spans="12:13" ht="9.75">
      <c r="L3819" s="1"/>
      <c r="M3819" s="1"/>
    </row>
    <row r="3820" spans="12:13" ht="9.75">
      <c r="L3820" s="1"/>
      <c r="M3820" s="1"/>
    </row>
    <row r="3821" spans="12:13" ht="9.75">
      <c r="L3821" s="1"/>
      <c r="M3821" s="1"/>
    </row>
    <row r="3822" spans="12:13" ht="9.75">
      <c r="L3822" s="1"/>
      <c r="M3822" s="1"/>
    </row>
    <row r="3823" spans="12:13" ht="9.75">
      <c r="L3823" s="1"/>
      <c r="M3823" s="1"/>
    </row>
    <row r="3824" spans="12:13" ht="9.75">
      <c r="L3824" s="1"/>
      <c r="M3824" s="1"/>
    </row>
    <row r="3825" spans="12:13" ht="9.75">
      <c r="L3825" s="1"/>
      <c r="M3825" s="1"/>
    </row>
    <row r="3826" spans="12:13" ht="9.75">
      <c r="L3826" s="1"/>
      <c r="M3826" s="1"/>
    </row>
    <row r="3827" spans="12:13" ht="9.75">
      <c r="L3827" s="1"/>
      <c r="M3827" s="1"/>
    </row>
    <row r="3828" spans="12:13" ht="9.75">
      <c r="L3828" s="1"/>
      <c r="M3828" s="1"/>
    </row>
    <row r="3829" spans="12:13" ht="9.75">
      <c r="L3829" s="1"/>
      <c r="M3829" s="1"/>
    </row>
    <row r="3830" spans="12:13" ht="9.75">
      <c r="L3830" s="1"/>
      <c r="M3830" s="1"/>
    </row>
    <row r="3831" spans="12:13" ht="9.75">
      <c r="L3831" s="1"/>
      <c r="M3831" s="1"/>
    </row>
    <row r="3832" spans="12:13" ht="9.75">
      <c r="L3832" s="1"/>
      <c r="M3832" s="1"/>
    </row>
    <row r="3833" spans="12:13" ht="9.75">
      <c r="L3833" s="1"/>
      <c r="M3833" s="1"/>
    </row>
    <row r="3834" spans="12:13" ht="9.75">
      <c r="L3834" s="1"/>
      <c r="M3834" s="1"/>
    </row>
    <row r="3835" spans="12:13" ht="9.75">
      <c r="L3835" s="1"/>
      <c r="M3835" s="1"/>
    </row>
    <row r="3836" spans="12:13" ht="9.75">
      <c r="L3836" s="1"/>
      <c r="M3836" s="1"/>
    </row>
    <row r="3837" spans="12:13" ht="9.75">
      <c r="L3837" s="1"/>
      <c r="M3837" s="1"/>
    </row>
    <row r="3838" spans="12:13" ht="9.75">
      <c r="L3838" s="1"/>
      <c r="M3838" s="1"/>
    </row>
    <row r="3839" spans="12:13" ht="9.75">
      <c r="L3839" s="1"/>
      <c r="M3839" s="1"/>
    </row>
    <row r="3840" spans="12:13" ht="9.75">
      <c r="L3840" s="1"/>
      <c r="M3840" s="1"/>
    </row>
    <row r="3841" spans="12:13" ht="9.75">
      <c r="L3841" s="1"/>
      <c r="M3841" s="1"/>
    </row>
    <row r="3842" spans="12:13" ht="9.75">
      <c r="L3842" s="1"/>
      <c r="M3842" s="1"/>
    </row>
    <row r="3843" spans="12:13" ht="9.75">
      <c r="L3843" s="1"/>
      <c r="M3843" s="1"/>
    </row>
    <row r="3844" spans="12:13" ht="9.75">
      <c r="L3844" s="1"/>
      <c r="M3844" s="1"/>
    </row>
    <row r="3845" spans="12:13" ht="9.75">
      <c r="L3845" s="1"/>
      <c r="M3845" s="1"/>
    </row>
    <row r="3846" spans="12:13" ht="9.75">
      <c r="L3846" s="1"/>
      <c r="M3846" s="1"/>
    </row>
    <row r="3847" spans="12:13" ht="9.75">
      <c r="L3847" s="1"/>
      <c r="M3847" s="1"/>
    </row>
    <row r="3848" spans="12:13" ht="9.75">
      <c r="L3848" s="1"/>
      <c r="M3848" s="1"/>
    </row>
    <row r="3849" spans="12:13" ht="9.75">
      <c r="L3849" s="1"/>
      <c r="M3849" s="1"/>
    </row>
    <row r="3850" spans="12:13" ht="9.75">
      <c r="L3850" s="1"/>
      <c r="M3850" s="1"/>
    </row>
    <row r="3851" spans="12:13" ht="9.75">
      <c r="L3851" s="1"/>
      <c r="M3851" s="1"/>
    </row>
    <row r="3852" spans="12:13" ht="9.75">
      <c r="L3852" s="1"/>
      <c r="M3852" s="1"/>
    </row>
    <row r="3853" spans="12:13" ht="9.75">
      <c r="L3853" s="1"/>
      <c r="M3853" s="1"/>
    </row>
    <row r="3854" spans="12:13" ht="9.75">
      <c r="L3854" s="1"/>
      <c r="M3854" s="1"/>
    </row>
    <row r="3855" spans="12:13" ht="9.75">
      <c r="L3855" s="1"/>
      <c r="M3855" s="1"/>
    </row>
    <row r="3856" spans="12:13" ht="9.75">
      <c r="L3856" s="1"/>
      <c r="M3856" s="1"/>
    </row>
    <row r="3857" spans="12:13" ht="9.75">
      <c r="L3857" s="1"/>
      <c r="M3857" s="1"/>
    </row>
    <row r="3858" spans="12:13" ht="9.75">
      <c r="L3858" s="1"/>
      <c r="M3858" s="1"/>
    </row>
    <row r="3859" spans="12:13" ht="9.75">
      <c r="L3859" s="1"/>
      <c r="M3859" s="1"/>
    </row>
    <row r="3860" spans="12:13" ht="9.75">
      <c r="L3860" s="1"/>
      <c r="M3860" s="1"/>
    </row>
    <row r="3861" spans="12:13" ht="9.75">
      <c r="L3861" s="1"/>
      <c r="M3861" s="1"/>
    </row>
    <row r="3862" spans="12:13" ht="9.75">
      <c r="L3862" s="1"/>
      <c r="M3862" s="1"/>
    </row>
    <row r="3863" spans="12:13" ht="9.75">
      <c r="L3863" s="1"/>
      <c r="M3863" s="1"/>
    </row>
    <row r="3864" spans="12:13" ht="9.75">
      <c r="L3864" s="1"/>
      <c r="M3864" s="1"/>
    </row>
    <row r="3865" spans="12:13" ht="9.75">
      <c r="L3865" s="1"/>
      <c r="M3865" s="1"/>
    </row>
    <row r="3866" spans="12:13" ht="9.75">
      <c r="L3866" s="1"/>
      <c r="M3866" s="1"/>
    </row>
    <row r="3867" spans="12:13" ht="9.75">
      <c r="L3867" s="1"/>
      <c r="M3867" s="1"/>
    </row>
    <row r="3868" spans="12:13" ht="9.75">
      <c r="L3868" s="1"/>
      <c r="M3868" s="1"/>
    </row>
    <row r="3869" spans="12:13" ht="9.75">
      <c r="L3869" s="1"/>
      <c r="M3869" s="1"/>
    </row>
    <row r="3870" spans="12:13" ht="9.75">
      <c r="L3870" s="1"/>
      <c r="M3870" s="1"/>
    </row>
    <row r="3871" spans="12:13" ht="9.75">
      <c r="L3871" s="1"/>
      <c r="M3871" s="1"/>
    </row>
    <row r="3872" spans="12:13" ht="9.75">
      <c r="L3872" s="1"/>
      <c r="M3872" s="1"/>
    </row>
    <row r="3873" spans="12:13" ht="9.75">
      <c r="L3873" s="1"/>
      <c r="M3873" s="1"/>
    </row>
    <row r="3874" spans="12:13" ht="9.75">
      <c r="L3874" s="1"/>
      <c r="M3874" s="1"/>
    </row>
    <row r="3875" spans="12:13" ht="9.75">
      <c r="L3875" s="1"/>
      <c r="M3875" s="1"/>
    </row>
    <row r="3876" spans="12:13" ht="9.75">
      <c r="L3876" s="1"/>
      <c r="M3876" s="1"/>
    </row>
    <row r="3877" spans="12:13" ht="9.75">
      <c r="L3877" s="1"/>
      <c r="M3877" s="1"/>
    </row>
    <row r="3878" spans="12:13" ht="9.75">
      <c r="L3878" s="1"/>
      <c r="M3878" s="1"/>
    </row>
    <row r="3879" spans="12:13" ht="9.75">
      <c r="L3879" s="1"/>
      <c r="M3879" s="1"/>
    </row>
    <row r="3880" spans="12:13" ht="9.75">
      <c r="L3880" s="1"/>
      <c r="M3880" s="1"/>
    </row>
    <row r="3881" spans="12:13" ht="9.75">
      <c r="L3881" s="1"/>
      <c r="M3881" s="1"/>
    </row>
    <row r="3882" spans="12:13" ht="9.75">
      <c r="L3882" s="1"/>
      <c r="M3882" s="1"/>
    </row>
    <row r="3883" spans="12:13" ht="9.75">
      <c r="L3883" s="1"/>
      <c r="M3883" s="1"/>
    </row>
    <row r="3884" spans="12:13" ht="9.75">
      <c r="L3884" s="1"/>
      <c r="M3884" s="1"/>
    </row>
    <row r="3885" spans="12:13" ht="9.75">
      <c r="L3885" s="1"/>
      <c r="M3885" s="1"/>
    </row>
    <row r="3886" spans="12:13" ht="9.75">
      <c r="L3886" s="1"/>
      <c r="M3886" s="1"/>
    </row>
    <row r="3887" spans="12:13" ht="9.75">
      <c r="L3887" s="1"/>
      <c r="M3887" s="1"/>
    </row>
    <row r="3888" spans="12:13" ht="9.75">
      <c r="L3888" s="1"/>
      <c r="M3888" s="1"/>
    </row>
    <row r="3889" spans="12:13" ht="9.75">
      <c r="L3889" s="1"/>
      <c r="M3889" s="1"/>
    </row>
    <row r="3890" spans="12:13" ht="9.75">
      <c r="L3890" s="1"/>
      <c r="M3890" s="1"/>
    </row>
    <row r="3891" spans="12:13" ht="9.75">
      <c r="L3891" s="1"/>
      <c r="M3891" s="1"/>
    </row>
    <row r="3892" spans="12:13" ht="9.75">
      <c r="L3892" s="1"/>
      <c r="M3892" s="1"/>
    </row>
    <row r="3893" spans="12:13" ht="9.75">
      <c r="L3893" s="1"/>
      <c r="M3893" s="1"/>
    </row>
    <row r="3894" spans="12:13" ht="9.75">
      <c r="L3894" s="1"/>
      <c r="M3894" s="1"/>
    </row>
    <row r="3895" spans="12:13" ht="9.75">
      <c r="L3895" s="1"/>
      <c r="M3895" s="1"/>
    </row>
    <row r="3896" spans="12:13" ht="9.75">
      <c r="L3896" s="1"/>
      <c r="M3896" s="1"/>
    </row>
    <row r="3897" spans="12:13" ht="9.75">
      <c r="L3897" s="1"/>
      <c r="M3897" s="1"/>
    </row>
    <row r="3898" spans="12:13" ht="9.75">
      <c r="L3898" s="1"/>
      <c r="M3898" s="1"/>
    </row>
    <row r="3899" spans="12:13" ht="9.75">
      <c r="L3899" s="1"/>
      <c r="M3899" s="1"/>
    </row>
    <row r="3900" spans="12:13" ht="9.75">
      <c r="L3900" s="1"/>
      <c r="M3900" s="1"/>
    </row>
    <row r="3901" spans="12:13" ht="9.75">
      <c r="L3901" s="1"/>
      <c r="M3901" s="1"/>
    </row>
    <row r="3902" spans="12:13" ht="9.75">
      <c r="L3902" s="1"/>
      <c r="M3902" s="1"/>
    </row>
    <row r="3903" spans="12:13" ht="9.75">
      <c r="L3903" s="1"/>
      <c r="M3903" s="1"/>
    </row>
    <row r="3904" spans="12:13" ht="9.75">
      <c r="L3904" s="1"/>
      <c r="M3904" s="1"/>
    </row>
    <row r="3905" spans="12:13" ht="9.75">
      <c r="L3905" s="1"/>
      <c r="M3905" s="1"/>
    </row>
    <row r="3906" spans="12:13" ht="9.75">
      <c r="L3906" s="1"/>
      <c r="M3906" s="1"/>
    </row>
    <row r="3907" spans="12:13" ht="9.75">
      <c r="L3907" s="1"/>
      <c r="M3907" s="1"/>
    </row>
    <row r="3908" spans="12:13" ht="9.75">
      <c r="L3908" s="1"/>
      <c r="M3908" s="1"/>
    </row>
    <row r="3909" spans="12:13" ht="9.75">
      <c r="L3909" s="1"/>
      <c r="M3909" s="1"/>
    </row>
    <row r="3910" spans="12:13" ht="9.75">
      <c r="L3910" s="1"/>
      <c r="M3910" s="1"/>
    </row>
    <row r="3911" spans="12:13" ht="9.75">
      <c r="L3911" s="1"/>
      <c r="M3911" s="1"/>
    </row>
    <row r="3912" spans="12:13" ht="9.75">
      <c r="L3912" s="1"/>
      <c r="M3912" s="1"/>
    </row>
    <row r="3913" spans="12:13" ht="9.75">
      <c r="L3913" s="1"/>
      <c r="M3913" s="1"/>
    </row>
    <row r="3914" spans="12:13" ht="9.75">
      <c r="L3914" s="1"/>
      <c r="M3914" s="1"/>
    </row>
    <row r="3915" spans="12:13" ht="9.75">
      <c r="L3915" s="1"/>
      <c r="M3915" s="1"/>
    </row>
    <row r="3916" spans="12:13" ht="9.75">
      <c r="L3916" s="1"/>
      <c r="M3916" s="1"/>
    </row>
    <row r="3917" spans="12:13" ht="9.75">
      <c r="L3917" s="1"/>
      <c r="M3917" s="1"/>
    </row>
    <row r="3918" spans="12:13" ht="9.75">
      <c r="L3918" s="1"/>
      <c r="M3918" s="1"/>
    </row>
    <row r="3919" spans="12:13" ht="9.75">
      <c r="L3919" s="1"/>
      <c r="M3919" s="1"/>
    </row>
    <row r="3920" spans="12:13" ht="9.75">
      <c r="L3920" s="1"/>
      <c r="M3920" s="1"/>
    </row>
    <row r="3921" spans="12:13" ht="9.75">
      <c r="L3921" s="1"/>
      <c r="M3921" s="1"/>
    </row>
    <row r="3922" spans="12:13" ht="9.75">
      <c r="L3922" s="1"/>
      <c r="M3922" s="1"/>
    </row>
    <row r="3923" spans="12:13" ht="9.75">
      <c r="L3923" s="1"/>
      <c r="M3923" s="1"/>
    </row>
    <row r="3924" spans="12:13" ht="9.75">
      <c r="L3924" s="1"/>
      <c r="M3924" s="1"/>
    </row>
    <row r="3925" spans="12:13" ht="9.75">
      <c r="L3925" s="1"/>
      <c r="M3925" s="1"/>
    </row>
    <row r="3926" spans="12:13" ht="9.75">
      <c r="L3926" s="1"/>
      <c r="M3926" s="1"/>
    </row>
    <row r="3927" spans="12:13" ht="9.75">
      <c r="L3927" s="1"/>
      <c r="M3927" s="1"/>
    </row>
    <row r="3928" spans="12:13" ht="9.75">
      <c r="L3928" s="1"/>
      <c r="M3928" s="1"/>
    </row>
    <row r="3929" spans="12:13" ht="9.75">
      <c r="L3929" s="1"/>
      <c r="M3929" s="1"/>
    </row>
    <row r="3930" spans="12:13" ht="9.75">
      <c r="L3930" s="1"/>
      <c r="M3930" s="1"/>
    </row>
    <row r="3931" spans="12:13" ht="9.75">
      <c r="L3931" s="1"/>
      <c r="M3931" s="1"/>
    </row>
    <row r="3932" spans="12:13" ht="9.75">
      <c r="L3932" s="1"/>
      <c r="M3932" s="1"/>
    </row>
    <row r="3933" spans="12:13" ht="9.75">
      <c r="L3933" s="1"/>
      <c r="M3933" s="1"/>
    </row>
    <row r="3934" spans="12:13" ht="9.75">
      <c r="L3934" s="1"/>
      <c r="M3934" s="1"/>
    </row>
    <row r="3935" spans="12:13" ht="9.75">
      <c r="L3935" s="1"/>
      <c r="M3935" s="1"/>
    </row>
    <row r="3936" spans="12:13" ht="9.75">
      <c r="L3936" s="1"/>
      <c r="M3936" s="1"/>
    </row>
    <row r="3937" spans="12:13" ht="9.75">
      <c r="L3937" s="1"/>
      <c r="M3937" s="1"/>
    </row>
    <row r="3938" spans="12:13" ht="9.75">
      <c r="L3938" s="1"/>
      <c r="M3938" s="1"/>
    </row>
    <row r="3939" spans="12:13" ht="9.75">
      <c r="L3939" s="1"/>
      <c r="M3939" s="1"/>
    </row>
    <row r="3940" spans="12:13" ht="9.75">
      <c r="L3940" s="1"/>
      <c r="M3940" s="1"/>
    </row>
    <row r="3941" spans="12:13" ht="9.75">
      <c r="L3941" s="1"/>
      <c r="M3941" s="1"/>
    </row>
    <row r="3942" spans="12:13" ht="9.75">
      <c r="L3942" s="1"/>
      <c r="M3942" s="1"/>
    </row>
    <row r="3943" spans="12:13" ht="9.75">
      <c r="L3943" s="1"/>
      <c r="M3943" s="1"/>
    </row>
    <row r="3944" spans="12:13" ht="9.75">
      <c r="L3944" s="1"/>
      <c r="M3944" s="1"/>
    </row>
    <row r="3945" spans="12:13" ht="9.75">
      <c r="L3945" s="1"/>
      <c r="M3945" s="1"/>
    </row>
    <row r="3946" spans="12:13" ht="9.75">
      <c r="L3946" s="1"/>
      <c r="M3946" s="1"/>
    </row>
    <row r="3947" spans="12:13" ht="9.75">
      <c r="L3947" s="1"/>
      <c r="M3947" s="1"/>
    </row>
    <row r="3948" spans="12:13" ht="9.75">
      <c r="L3948" s="1"/>
      <c r="M3948" s="1"/>
    </row>
    <row r="3949" spans="12:13" ht="9.75">
      <c r="L3949" s="1"/>
      <c r="M3949" s="1"/>
    </row>
    <row r="3950" spans="12:13" ht="9.75">
      <c r="L3950" s="1"/>
      <c r="M3950" s="1"/>
    </row>
    <row r="3951" spans="12:13" ht="9.75">
      <c r="L3951" s="1"/>
      <c r="M3951" s="1"/>
    </row>
    <row r="3952" spans="12:13" ht="9.75">
      <c r="L3952" s="1"/>
      <c r="M3952" s="1"/>
    </row>
    <row r="3953" spans="12:13" ht="9.75">
      <c r="L3953" s="1"/>
      <c r="M3953" s="1"/>
    </row>
    <row r="3954" spans="12:13" ht="9.75">
      <c r="L3954" s="1"/>
      <c r="M3954" s="1"/>
    </row>
    <row r="3955" spans="12:13" ht="9.75">
      <c r="L3955" s="1"/>
      <c r="M3955" s="1"/>
    </row>
    <row r="3956" spans="12:13" ht="9.75">
      <c r="L3956" s="1"/>
      <c r="M3956" s="1"/>
    </row>
    <row r="3957" spans="12:13" ht="9.75">
      <c r="L3957" s="1"/>
      <c r="M3957" s="1"/>
    </row>
    <row r="3958" spans="12:13" ht="9.75">
      <c r="L3958" s="1"/>
      <c r="M3958" s="1"/>
    </row>
    <row r="3959" spans="12:13" ht="9.75">
      <c r="L3959" s="1"/>
      <c r="M3959" s="1"/>
    </row>
    <row r="3960" spans="12:13" ht="9.75">
      <c r="L3960" s="1"/>
      <c r="M3960" s="1"/>
    </row>
    <row r="3961" spans="12:13" ht="9.75">
      <c r="L3961" s="1"/>
      <c r="M3961" s="1"/>
    </row>
    <row r="3962" spans="12:13" ht="9.75">
      <c r="L3962" s="1"/>
      <c r="M3962" s="1"/>
    </row>
  </sheetData>
  <mergeCells count="1">
    <mergeCell ref="A82:T8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7" r:id="rId1"/>
  <rowBreaks count="1" manualBreakCount="1">
    <brk id="3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6"/>
  <sheetViews>
    <sheetView zoomScale="75" zoomScaleNormal="75" workbookViewId="0" topLeftCell="A1">
      <selection activeCell="A1" sqref="A1:S35"/>
    </sheetView>
  </sheetViews>
  <sheetFormatPr defaultColWidth="9.00390625" defaultRowHeight="12"/>
  <cols>
    <col min="1" max="1" width="43.00390625" style="2" customWidth="1"/>
    <col min="2" max="19" width="11.625" style="2" customWidth="1"/>
    <col min="20" max="16384" width="9.125" style="2" customWidth="1"/>
  </cols>
  <sheetData>
    <row r="1" spans="1:19" s="70" customFormat="1" ht="20.25" customHeight="1">
      <c r="A1" s="254" t="s">
        <v>151</v>
      </c>
      <c r="B1" s="34"/>
      <c r="C1" s="34"/>
      <c r="D1" s="34"/>
      <c r="E1" s="34"/>
      <c r="F1" s="2"/>
      <c r="G1" s="2"/>
      <c r="H1" s="2"/>
      <c r="I1" s="2"/>
      <c r="J1" s="2"/>
      <c r="K1" s="2"/>
      <c r="L1" s="2"/>
      <c r="M1" s="557"/>
      <c r="N1" s="557"/>
      <c r="O1" s="2"/>
      <c r="P1" s="2"/>
      <c r="Q1" s="2"/>
      <c r="R1" s="2"/>
      <c r="S1" s="2"/>
    </row>
    <row r="2" spans="1:19" s="70" customFormat="1" ht="14.25" customHeight="1">
      <c r="A2" s="34"/>
      <c r="B2" s="34"/>
      <c r="C2" s="34"/>
      <c r="D2" s="34"/>
      <c r="E2" s="34"/>
      <c r="F2" s="2"/>
      <c r="G2" s="2"/>
      <c r="H2" s="2"/>
      <c r="I2" s="2"/>
      <c r="J2" s="2"/>
      <c r="K2" s="2"/>
      <c r="L2" s="2"/>
      <c r="M2" s="557"/>
      <c r="N2" s="557"/>
      <c r="O2" s="2"/>
      <c r="P2" s="2"/>
      <c r="Q2" s="2"/>
      <c r="R2" s="2"/>
      <c r="S2" s="2"/>
    </row>
    <row r="3" spans="1:19" s="70" customFormat="1" ht="14.25" customHeight="1">
      <c r="A3" s="558"/>
      <c r="B3" s="321"/>
      <c r="C3" s="321"/>
      <c r="D3" s="321"/>
      <c r="E3" s="321"/>
      <c r="F3" s="155"/>
      <c r="G3" s="155"/>
      <c r="H3" s="155"/>
      <c r="I3" s="345"/>
      <c r="J3" s="152"/>
      <c r="K3" s="314"/>
      <c r="L3" s="472" t="s">
        <v>150</v>
      </c>
      <c r="M3" s="314"/>
      <c r="N3" s="207"/>
      <c r="P3" s="207"/>
      <c r="Q3" s="207"/>
      <c r="R3" s="207"/>
      <c r="S3" s="341" t="s">
        <v>194</v>
      </c>
    </row>
    <row r="4" spans="1:19" s="70" customFormat="1" ht="14.25" customHeight="1">
      <c r="A4" s="599"/>
      <c r="B4" s="701" t="s">
        <v>143</v>
      </c>
      <c r="C4" s="701"/>
      <c r="D4" s="701"/>
      <c r="E4" s="701"/>
      <c r="F4" s="701"/>
      <c r="G4" s="701"/>
      <c r="H4" s="701"/>
      <c r="I4" s="701"/>
      <c r="J4" s="701"/>
      <c r="K4" s="702"/>
      <c r="L4" s="700" t="s">
        <v>246</v>
      </c>
      <c r="M4" s="700"/>
      <c r="N4" s="700"/>
      <c r="O4" s="700"/>
      <c r="P4" s="700"/>
      <c r="Q4" s="700"/>
      <c r="R4" s="700"/>
      <c r="S4" s="700"/>
    </row>
    <row r="5" spans="1:19" s="70" customFormat="1" ht="14.25" customHeight="1">
      <c r="A5" s="598"/>
      <c r="B5" s="188">
        <v>1996</v>
      </c>
      <c r="C5" s="188">
        <v>1997</v>
      </c>
      <c r="D5" s="188">
        <v>1998</v>
      </c>
      <c r="E5" s="188">
        <v>1999</v>
      </c>
      <c r="F5" s="188">
        <v>2000</v>
      </c>
      <c r="G5" s="188">
        <v>2001</v>
      </c>
      <c r="H5" s="188">
        <v>2002</v>
      </c>
      <c r="I5" s="188">
        <v>2003</v>
      </c>
      <c r="J5" s="188">
        <v>2004</v>
      </c>
      <c r="K5" s="315">
        <v>2005</v>
      </c>
      <c r="L5" s="315">
        <v>2006</v>
      </c>
      <c r="M5" s="316">
        <v>2007</v>
      </c>
      <c r="N5" s="316">
        <v>2008</v>
      </c>
      <c r="O5" s="207">
        <v>2009</v>
      </c>
      <c r="P5" s="207">
        <v>2010</v>
      </c>
      <c r="Q5" s="207">
        <v>2011</v>
      </c>
      <c r="R5" s="207">
        <v>2012</v>
      </c>
      <c r="S5" s="207">
        <v>2013</v>
      </c>
    </row>
    <row r="6" spans="1:19" s="70" customFormat="1" ht="14.25" customHeight="1">
      <c r="A6" s="274"/>
      <c r="B6" s="317"/>
      <c r="C6" s="317"/>
      <c r="D6" s="317"/>
      <c r="E6" s="317"/>
      <c r="F6" s="218"/>
      <c r="G6" s="218"/>
      <c r="H6" s="218"/>
      <c r="I6" s="218"/>
      <c r="J6" s="198"/>
      <c r="K6" s="320"/>
      <c r="L6" s="320"/>
      <c r="M6" s="319" t="s">
        <v>47</v>
      </c>
      <c r="N6" s="319" t="s">
        <v>47</v>
      </c>
      <c r="O6" s="319" t="s">
        <v>47</v>
      </c>
      <c r="P6" s="319" t="s">
        <v>47</v>
      </c>
      <c r="Q6" s="319" t="s">
        <v>47</v>
      </c>
      <c r="R6" s="319" t="s">
        <v>47</v>
      </c>
      <c r="S6" s="319" t="s">
        <v>47</v>
      </c>
    </row>
    <row r="7" spans="1:19" s="70" customFormat="1" ht="14.25" customHeight="1">
      <c r="A7" s="221"/>
      <c r="B7" s="321"/>
      <c r="C7" s="321"/>
      <c r="D7" s="321"/>
      <c r="E7" s="321"/>
      <c r="F7" s="322"/>
      <c r="G7" s="152"/>
      <c r="H7" s="152"/>
      <c r="I7" s="152"/>
      <c r="J7" s="155"/>
      <c r="K7" s="556"/>
      <c r="L7" s="556"/>
      <c r="M7" s="207"/>
      <c r="N7" s="207"/>
      <c r="O7" s="207"/>
      <c r="P7" s="207"/>
      <c r="Q7" s="207"/>
      <c r="R7" s="207"/>
      <c r="S7" s="207"/>
    </row>
    <row r="8" spans="1:19" s="70" customFormat="1" ht="19.5" customHeight="1">
      <c r="A8" s="228" t="s">
        <v>156</v>
      </c>
      <c r="B8" s="229">
        <v>89001.13487847512</v>
      </c>
      <c r="C8" s="229">
        <v>97652.69929449765</v>
      </c>
      <c r="D8" s="229">
        <v>108930.98951962615</v>
      </c>
      <c r="E8" s="229">
        <v>107744.29600820785</v>
      </c>
      <c r="F8" s="229">
        <v>109789.65722413562</v>
      </c>
      <c r="G8" s="229">
        <v>113613.05926911629</v>
      </c>
      <c r="H8" s="229">
        <v>139708.98333582588</v>
      </c>
      <c r="I8" s="229">
        <v>123679.70933967519</v>
      </c>
      <c r="J8" s="438">
        <v>149633.74647383412</v>
      </c>
      <c r="K8" s="239">
        <v>138341.7036073412</v>
      </c>
      <c r="L8" s="327">
        <v>132254.66864861816</v>
      </c>
      <c r="M8" s="328">
        <v>587.4664905312491</v>
      </c>
      <c r="N8" s="328">
        <v>593.3411554365615</v>
      </c>
      <c r="O8" s="328">
        <v>602.2412727681099</v>
      </c>
      <c r="P8" s="328">
        <v>614.2860982234721</v>
      </c>
      <c r="Q8" s="328">
        <v>626.5718201879415</v>
      </c>
      <c r="R8" s="328">
        <v>638.7962363998082</v>
      </c>
      <c r="S8" s="328">
        <v>651.5721611278044</v>
      </c>
    </row>
    <row r="9" spans="1:19" s="70" customFormat="1" ht="19.5" customHeight="1">
      <c r="A9" s="228" t="s">
        <v>157</v>
      </c>
      <c r="B9" s="229">
        <v>439.7710206527426</v>
      </c>
      <c r="C9" s="229">
        <v>459.99954630216706</v>
      </c>
      <c r="D9" s="229">
        <v>351.46541857542405</v>
      </c>
      <c r="E9" s="229">
        <v>579.2625104121397</v>
      </c>
      <c r="F9" s="229">
        <v>562.9858280344883</v>
      </c>
      <c r="G9" s="229">
        <v>734.9356752657983</v>
      </c>
      <c r="H9" s="229">
        <v>708.7774951467142</v>
      </c>
      <c r="I9" s="229">
        <v>895.5977206622357</v>
      </c>
      <c r="J9" s="438">
        <v>881.111677252972</v>
      </c>
      <c r="K9" s="239">
        <v>869.4109071437886</v>
      </c>
      <c r="L9" s="327">
        <v>883.7561871116611</v>
      </c>
      <c r="M9" s="328">
        <v>3.5358474249719727</v>
      </c>
      <c r="N9" s="328">
        <v>3.5712058992216926</v>
      </c>
      <c r="O9" s="328">
        <v>3.6069179582139093</v>
      </c>
      <c r="P9" s="328">
        <v>3.661021727587118</v>
      </c>
      <c r="Q9" s="328">
        <v>3.7342421621388606</v>
      </c>
      <c r="R9" s="328">
        <v>3.8070972267221896</v>
      </c>
      <c r="S9" s="328">
        <v>3.8832391712566334</v>
      </c>
    </row>
    <row r="10" spans="1:19" s="70" customFormat="1" ht="19.5" customHeight="1">
      <c r="A10" s="228" t="s">
        <v>158</v>
      </c>
      <c r="B10" s="229">
        <v>20045.014819029802</v>
      </c>
      <c r="C10" s="229">
        <v>22310.797113739514</v>
      </c>
      <c r="D10" s="229">
        <v>23883.680076563327</v>
      </c>
      <c r="E10" s="229">
        <v>24138.766435988913</v>
      </c>
      <c r="F10" s="229">
        <v>24493.205071190227</v>
      </c>
      <c r="G10" s="229">
        <v>23579.849608659715</v>
      </c>
      <c r="H10" s="229">
        <v>20979.963484624448</v>
      </c>
      <c r="I10" s="229">
        <v>23616.87453839092</v>
      </c>
      <c r="J10" s="438">
        <v>27036.822576110942</v>
      </c>
      <c r="K10" s="239">
        <v>30947.642811114463</v>
      </c>
      <c r="L10" s="327">
        <v>31737.117179225996</v>
      </c>
      <c r="M10" s="328">
        <v>131.3502278738613</v>
      </c>
      <c r="N10" s="328">
        <v>130.69347673449198</v>
      </c>
      <c r="O10" s="328">
        <v>130.04000935081953</v>
      </c>
      <c r="P10" s="328">
        <v>126.13880907029494</v>
      </c>
      <c r="Q10" s="328">
        <v>123.61603288888904</v>
      </c>
      <c r="R10" s="328">
        <v>122.93626832403305</v>
      </c>
      <c r="S10" s="328">
        <v>122.32158698241288</v>
      </c>
    </row>
    <row r="11" spans="1:19" s="70" customFormat="1" ht="19.5" customHeight="1">
      <c r="A11" s="228" t="s">
        <v>159</v>
      </c>
      <c r="B11" s="229">
        <v>570456.6929303462</v>
      </c>
      <c r="C11" s="229">
        <v>670880.9898895707</v>
      </c>
      <c r="D11" s="229">
        <v>742482.3618802588</v>
      </c>
      <c r="E11" s="229">
        <v>831878.4056875048</v>
      </c>
      <c r="F11" s="229">
        <v>963075.1163286954</v>
      </c>
      <c r="G11" s="229">
        <v>1036651.3203034316</v>
      </c>
      <c r="H11" s="229">
        <v>1164763.24149235</v>
      </c>
      <c r="I11" s="229">
        <v>1259492.3430764796</v>
      </c>
      <c r="J11" s="438">
        <v>1386845.7775794282</v>
      </c>
      <c r="K11" s="239">
        <v>1444152.4578743915</v>
      </c>
      <c r="L11" s="327">
        <v>1550355.4296265806</v>
      </c>
      <c r="M11" s="328">
        <v>6729.1104495286845</v>
      </c>
      <c r="N11" s="328">
        <v>7054.55714730969</v>
      </c>
      <c r="O11" s="328">
        <v>7372.589281713275</v>
      </c>
      <c r="P11" s="328">
        <v>7726.473567235513</v>
      </c>
      <c r="Q11" s="328">
        <v>8097.344298462817</v>
      </c>
      <c r="R11" s="328">
        <v>8469.822136192106</v>
      </c>
      <c r="S11" s="328">
        <v>8859.433954456943</v>
      </c>
    </row>
    <row r="12" spans="1:19" s="70" customFormat="1" ht="19.5" customHeight="1">
      <c r="A12" s="228" t="s">
        <v>160</v>
      </c>
      <c r="B12" s="229">
        <v>50799.12898215983</v>
      </c>
      <c r="C12" s="229">
        <v>61030.89322140933</v>
      </c>
      <c r="D12" s="229">
        <v>68448.27865671073</v>
      </c>
      <c r="E12" s="229">
        <v>87205.01912558054</v>
      </c>
      <c r="F12" s="229">
        <v>93360.35345159822</v>
      </c>
      <c r="G12" s="229">
        <v>109542.79643121662</v>
      </c>
      <c r="H12" s="229">
        <v>131474.6646787298</v>
      </c>
      <c r="I12" s="229">
        <v>140255.9439227514</v>
      </c>
      <c r="J12" s="438">
        <v>149089.0862951911</v>
      </c>
      <c r="K12" s="239">
        <v>173849.48540251932</v>
      </c>
      <c r="L12" s="327">
        <v>176804.92665436215</v>
      </c>
      <c r="M12" s="328">
        <v>751.6707101692965</v>
      </c>
      <c r="N12" s="328">
        <v>762.9457708218359</v>
      </c>
      <c r="O12" s="328">
        <v>766.7604996759452</v>
      </c>
      <c r="P12" s="328">
        <v>770.594302174325</v>
      </c>
      <c r="Q12" s="328">
        <v>782.1532167069398</v>
      </c>
      <c r="R12" s="328">
        <v>820.9542734813377</v>
      </c>
      <c r="S12" s="328">
        <v>853.7924444205912</v>
      </c>
    </row>
    <row r="13" spans="1:19" s="70" customFormat="1" ht="19.5" customHeight="1">
      <c r="A13" s="228" t="s">
        <v>161</v>
      </c>
      <c r="B13" s="229">
        <v>119871.34296149848</v>
      </c>
      <c r="C13" s="229">
        <v>144733.64553790132</v>
      </c>
      <c r="D13" s="229">
        <v>163958.56188367237</v>
      </c>
      <c r="E13" s="229">
        <v>203994.96412521356</v>
      </c>
      <c r="F13" s="229">
        <v>220136.3803461676</v>
      </c>
      <c r="G13" s="229">
        <v>227750.92075906353</v>
      </c>
      <c r="H13" s="229">
        <v>245149.6166376235</v>
      </c>
      <c r="I13" s="229">
        <v>274175.13205422665</v>
      </c>
      <c r="J13" s="438">
        <v>294211.0362510584</v>
      </c>
      <c r="K13" s="239">
        <v>322679.5400102888</v>
      </c>
      <c r="L13" s="327">
        <v>360658.92186949984</v>
      </c>
      <c r="M13" s="328">
        <v>1678.5415153094539</v>
      </c>
      <c r="N13" s="328">
        <v>1799.3965044117347</v>
      </c>
      <c r="O13" s="328">
        <v>1862.3753820661452</v>
      </c>
      <c r="P13" s="328">
        <v>1944.3198988770557</v>
      </c>
      <c r="Q13" s="328">
        <v>2029.8699744276464</v>
      </c>
      <c r="R13" s="328">
        <v>2118.197736494891</v>
      </c>
      <c r="S13" s="328">
        <v>2211.3984369006666</v>
      </c>
    </row>
    <row r="14" spans="1:19" s="70" customFormat="1" ht="19.5" customHeight="1">
      <c r="A14" s="228" t="s">
        <v>162</v>
      </c>
      <c r="B14" s="229">
        <v>248818.96632260084</v>
      </c>
      <c r="C14" s="229">
        <v>287016.8844596811</v>
      </c>
      <c r="D14" s="229">
        <v>337336.85333268635</v>
      </c>
      <c r="E14" s="229">
        <v>359994.8344561651</v>
      </c>
      <c r="F14" s="229">
        <v>388901.1033700256</v>
      </c>
      <c r="G14" s="229">
        <v>420860.81201501616</v>
      </c>
      <c r="H14" s="229">
        <v>489314.23861669336</v>
      </c>
      <c r="I14" s="229">
        <v>553700.4297569026</v>
      </c>
      <c r="J14" s="438">
        <v>610258.6164311084</v>
      </c>
      <c r="K14" s="239">
        <v>653632.6922203753</v>
      </c>
      <c r="L14" s="327">
        <v>689909.306638606</v>
      </c>
      <c r="M14" s="328">
        <v>3125.142392247747</v>
      </c>
      <c r="N14" s="328">
        <v>3243.897803153161</v>
      </c>
      <c r="O14" s="328">
        <v>3350.9464306572154</v>
      </c>
      <c r="P14" s="328">
        <v>3461.527662868903</v>
      </c>
      <c r="Q14" s="328">
        <v>3577.4884934222455</v>
      </c>
      <c r="R14" s="328">
        <v>3683.0601788631357</v>
      </c>
      <c r="S14" s="328">
        <v>3793.5519842290296</v>
      </c>
    </row>
    <row r="15" spans="1:19" s="70" customFormat="1" ht="19.5" customHeight="1">
      <c r="A15" s="228" t="s">
        <v>163</v>
      </c>
      <c r="B15" s="229">
        <v>51302.34687833192</v>
      </c>
      <c r="C15" s="229">
        <v>61786.06300495645</v>
      </c>
      <c r="D15" s="229">
        <v>67130.1115799732</v>
      </c>
      <c r="E15" s="229">
        <v>76110.81167677294</v>
      </c>
      <c r="F15" s="229">
        <v>82706.23500760582</v>
      </c>
      <c r="G15" s="229">
        <v>91938.03749805082</v>
      </c>
      <c r="H15" s="229">
        <v>99911.79406232579</v>
      </c>
      <c r="I15" s="229">
        <v>110904.81677378886</v>
      </c>
      <c r="J15" s="438">
        <v>116979.44217508408</v>
      </c>
      <c r="K15" s="239">
        <v>123364.70058120834</v>
      </c>
      <c r="L15" s="327">
        <v>130211.4414634654</v>
      </c>
      <c r="M15" s="328">
        <v>599.7412178228166</v>
      </c>
      <c r="N15" s="328">
        <v>631.5275023674259</v>
      </c>
      <c r="O15" s="328">
        <v>663.1038774857972</v>
      </c>
      <c r="P15" s="328">
        <v>692.943551972658</v>
      </c>
      <c r="Q15" s="328">
        <v>724.1260118114276</v>
      </c>
      <c r="R15" s="328">
        <v>756.3568605971542</v>
      </c>
      <c r="S15" s="328">
        <v>788.8802056028319</v>
      </c>
    </row>
    <row r="16" spans="1:20" s="70" customFormat="1" ht="19.5" customHeight="1">
      <c r="A16" s="228" t="s">
        <v>164</v>
      </c>
      <c r="B16" s="229">
        <v>138322.4422893394</v>
      </c>
      <c r="C16" s="229">
        <v>169982.0908637953</v>
      </c>
      <c r="D16" s="229">
        <v>201167.87504952867</v>
      </c>
      <c r="E16" s="229">
        <v>223633.18185188962</v>
      </c>
      <c r="F16" s="229">
        <v>241292.60750428875</v>
      </c>
      <c r="G16" s="229">
        <v>267550.1593816804</v>
      </c>
      <c r="H16" s="229">
        <v>297719.467102044</v>
      </c>
      <c r="I16" s="229">
        <v>334458.01394877036</v>
      </c>
      <c r="J16" s="438">
        <v>360946.2882272239</v>
      </c>
      <c r="K16" s="239">
        <v>451071.0099086239</v>
      </c>
      <c r="L16" s="327">
        <v>479488.48353286716</v>
      </c>
      <c r="M16" s="328">
        <v>2202.2825770740446</v>
      </c>
      <c r="N16" s="328">
        <v>2323.408118813117</v>
      </c>
      <c r="O16" s="328">
        <v>2474.42964653597</v>
      </c>
      <c r="P16" s="328">
        <v>2635.267573560808</v>
      </c>
      <c r="Q16" s="328">
        <v>2788.1130928273346</v>
      </c>
      <c r="R16" s="328">
        <v>2934.516911331698</v>
      </c>
      <c r="S16" s="328">
        <v>3090.0463076322776</v>
      </c>
      <c r="T16" s="622"/>
    </row>
    <row r="17" spans="1:20" s="70" customFormat="1" ht="19.5" customHeight="1">
      <c r="A17" s="231" t="s">
        <v>165</v>
      </c>
      <c r="B17" s="229">
        <v>124712.15561595444</v>
      </c>
      <c r="C17" s="229">
        <v>138759.96572411314</v>
      </c>
      <c r="D17" s="229">
        <v>151287.05255131391</v>
      </c>
      <c r="E17" s="229">
        <v>145475.60617202285</v>
      </c>
      <c r="F17" s="229">
        <v>165440.60078178992</v>
      </c>
      <c r="G17" s="229">
        <v>190721.5341999098</v>
      </c>
      <c r="H17" s="229">
        <v>201104.04455892727</v>
      </c>
      <c r="I17" s="229">
        <v>221699.4076101347</v>
      </c>
      <c r="J17" s="438">
        <v>260587.32970592895</v>
      </c>
      <c r="K17" s="239">
        <v>276318.9569520946</v>
      </c>
      <c r="L17" s="327">
        <v>300799.43494326546</v>
      </c>
      <c r="M17" s="328">
        <v>1258.7890390736716</v>
      </c>
      <c r="N17" s="328">
        <v>1353.198217004197</v>
      </c>
      <c r="O17" s="328">
        <v>1447.922092194491</v>
      </c>
      <c r="P17" s="328">
        <v>1563.75585957005</v>
      </c>
      <c r="Q17" s="328">
        <v>1681.0375490378037</v>
      </c>
      <c r="R17" s="328">
        <v>1806.4429501960237</v>
      </c>
      <c r="S17" s="328">
        <v>1932.8939567097455</v>
      </c>
      <c r="T17" s="622"/>
    </row>
    <row r="18" spans="1:20" s="70" customFormat="1" ht="19.5" customHeight="1">
      <c r="A18" s="231" t="s">
        <v>166</v>
      </c>
      <c r="B18" s="229">
        <v>287683.2442453623</v>
      </c>
      <c r="C18" s="229">
        <v>338234.84558922757</v>
      </c>
      <c r="D18" s="229">
        <v>392747.82846887095</v>
      </c>
      <c r="E18" s="229">
        <v>462418.0612013857</v>
      </c>
      <c r="F18" s="229">
        <v>514347.39021976106</v>
      </c>
      <c r="G18" s="229">
        <v>577119.8635207512</v>
      </c>
      <c r="H18" s="229">
        <v>653642.2932557741</v>
      </c>
      <c r="I18" s="229">
        <v>742610.9016300567</v>
      </c>
      <c r="J18" s="438">
        <v>826027.4800124625</v>
      </c>
      <c r="K18" s="239">
        <v>901517.3696525216</v>
      </c>
      <c r="L18" s="327">
        <v>939840.8730364502</v>
      </c>
      <c r="M18" s="328">
        <v>4241.030220072669</v>
      </c>
      <c r="N18" s="328">
        <v>4428.394519535794</v>
      </c>
      <c r="O18" s="328">
        <v>4632.672272914904</v>
      </c>
      <c r="P18" s="328">
        <v>4846.1425251960745</v>
      </c>
      <c r="Q18" s="328">
        <v>5070.2189388298975</v>
      </c>
      <c r="R18" s="328">
        <v>5303.378791077243</v>
      </c>
      <c r="S18" s="328">
        <v>5537.424079093564</v>
      </c>
      <c r="T18" s="622"/>
    </row>
    <row r="19" spans="1:20" s="70" customFormat="1" ht="19.5" customHeight="1">
      <c r="A19" s="231" t="s">
        <v>167</v>
      </c>
      <c r="B19" s="229">
        <v>129048.02369635798</v>
      </c>
      <c r="C19" s="229">
        <v>153307.38344468584</v>
      </c>
      <c r="D19" s="229">
        <v>172730.57361109878</v>
      </c>
      <c r="E19" s="229">
        <v>190076.80901096354</v>
      </c>
      <c r="F19" s="229">
        <v>215121.91512399015</v>
      </c>
      <c r="G19" s="229">
        <v>242719.58697299098</v>
      </c>
      <c r="H19" s="229">
        <v>277052.63668136817</v>
      </c>
      <c r="I19" s="229">
        <v>311342.6750390831</v>
      </c>
      <c r="J19" s="438">
        <v>357774.91467549064</v>
      </c>
      <c r="K19" s="239">
        <v>349321.59244031896</v>
      </c>
      <c r="L19" s="327">
        <v>355784.0419004648</v>
      </c>
      <c r="M19" s="328">
        <v>1565.9000435373514</v>
      </c>
      <c r="N19" s="328">
        <v>1609.7452447563971</v>
      </c>
      <c r="O19" s="328">
        <v>1641.9401496515252</v>
      </c>
      <c r="P19" s="328">
        <v>1674.7789526445558</v>
      </c>
      <c r="Q19" s="328">
        <v>1708.274531697447</v>
      </c>
      <c r="R19" s="328">
        <v>1742.440022331396</v>
      </c>
      <c r="S19" s="328">
        <v>1777.2888227780238</v>
      </c>
      <c r="T19" s="622"/>
    </row>
    <row r="20" spans="1:20" s="70" customFormat="1" ht="19.5" customHeight="1">
      <c r="A20" s="231" t="s">
        <v>168</v>
      </c>
      <c r="B20" s="229">
        <v>112725.6242165243</v>
      </c>
      <c r="C20" s="229">
        <v>130046.38863986326</v>
      </c>
      <c r="D20" s="229">
        <v>152422.04959417816</v>
      </c>
      <c r="E20" s="229">
        <v>163913.50343640297</v>
      </c>
      <c r="F20" s="229">
        <v>184487.27426837254</v>
      </c>
      <c r="G20" s="229">
        <v>210792.0953212672</v>
      </c>
      <c r="H20" s="229">
        <v>246278.25738828664</v>
      </c>
      <c r="I20" s="229">
        <v>269600.128874033</v>
      </c>
      <c r="J20" s="438">
        <v>296231.4327606221</v>
      </c>
      <c r="K20" s="239">
        <v>326463.6800407296</v>
      </c>
      <c r="L20" s="327">
        <v>333613.2346336215</v>
      </c>
      <c r="M20" s="328">
        <v>1479.737935421118</v>
      </c>
      <c r="N20" s="328">
        <v>1516.7313838066461</v>
      </c>
      <c r="O20" s="328">
        <v>1554.6496684018123</v>
      </c>
      <c r="P20" s="328">
        <v>1593.5159101118575</v>
      </c>
      <c r="Q20" s="328">
        <v>1633.3538078646538</v>
      </c>
      <c r="R20" s="328">
        <v>1674.1876530612703</v>
      </c>
      <c r="S20" s="328">
        <v>1716.042344387802</v>
      </c>
      <c r="T20" s="622"/>
    </row>
    <row r="21" spans="1:20" s="70" customFormat="1" ht="19.5" customHeight="1">
      <c r="A21" s="231" t="s">
        <v>169</v>
      </c>
      <c r="B21" s="229">
        <v>107583.026555714</v>
      </c>
      <c r="C21" s="229">
        <v>117373.2855268486</v>
      </c>
      <c r="D21" s="229">
        <v>141473.49556558736</v>
      </c>
      <c r="E21" s="229">
        <v>152860.16945163644</v>
      </c>
      <c r="F21" s="229">
        <v>171175.5785319342</v>
      </c>
      <c r="G21" s="229">
        <v>196337.46340315684</v>
      </c>
      <c r="H21" s="229">
        <v>226147.75269553583</v>
      </c>
      <c r="I21" s="229">
        <v>241059.06759559986</v>
      </c>
      <c r="J21" s="438">
        <v>261746.65881323963</v>
      </c>
      <c r="K21" s="239">
        <v>278143.5302046141</v>
      </c>
      <c r="L21" s="327">
        <v>284262.6878691156</v>
      </c>
      <c r="M21" s="328">
        <v>1252.4189768373692</v>
      </c>
      <c r="N21" s="328">
        <v>1289.9915461424903</v>
      </c>
      <c r="O21" s="328">
        <v>1335.1412502574776</v>
      </c>
      <c r="P21" s="328">
        <v>1388.546900267777</v>
      </c>
      <c r="Q21" s="328">
        <v>1450.8468340420911</v>
      </c>
      <c r="R21" s="328">
        <v>1515.438535093645</v>
      </c>
      <c r="S21" s="328">
        <v>1583.5862905782712</v>
      </c>
      <c r="T21" s="622"/>
    </row>
    <row r="22" spans="1:20" s="70" customFormat="1" ht="19.5" customHeight="1">
      <c r="A22" s="228" t="s">
        <v>170</v>
      </c>
      <c r="B22" s="229">
        <v>68132.84538162831</v>
      </c>
      <c r="C22" s="229">
        <v>78876.39151496383</v>
      </c>
      <c r="D22" s="229">
        <v>95360.44020065524</v>
      </c>
      <c r="E22" s="229">
        <v>118113.8201925754</v>
      </c>
      <c r="F22" s="229">
        <v>130803.42128032508</v>
      </c>
      <c r="G22" s="229">
        <v>136297.42278955</v>
      </c>
      <c r="H22" s="229">
        <v>146734.09077029928</v>
      </c>
      <c r="I22" s="229">
        <v>158845.1239932411</v>
      </c>
      <c r="J22" s="438">
        <v>175356.2695273173</v>
      </c>
      <c r="K22" s="239">
        <v>199499.25689736742</v>
      </c>
      <c r="L22" s="327">
        <v>207080.22865946736</v>
      </c>
      <c r="M22" s="328">
        <v>940.4784955197023</v>
      </c>
      <c r="N22" s="328">
        <v>992.204812773286</v>
      </c>
      <c r="O22" s="328">
        <v>1046.7760774758167</v>
      </c>
      <c r="P22" s="328">
        <v>1104.1655759234284</v>
      </c>
      <c r="Q22" s="328">
        <v>1159.3738547195999</v>
      </c>
      <c r="R22" s="328">
        <v>1217.34254745558</v>
      </c>
      <c r="S22" s="328">
        <v>1277.8870790532833</v>
      </c>
      <c r="T22" s="622"/>
    </row>
    <row r="23" spans="1:20" s="70" customFormat="1" ht="19.5" customHeight="1">
      <c r="A23" s="228" t="s">
        <v>171</v>
      </c>
      <c r="B23" s="229">
        <v>933.921082067214</v>
      </c>
      <c r="C23" s="229">
        <v>1001.9865168619427</v>
      </c>
      <c r="D23" s="229">
        <v>1034.6554237065238</v>
      </c>
      <c r="E23" s="229">
        <v>1161.6657220985965</v>
      </c>
      <c r="F23" s="229">
        <v>1528.7849832272725</v>
      </c>
      <c r="G23" s="229">
        <v>1539.96763311274</v>
      </c>
      <c r="H23" s="229">
        <v>1634.2573677979424</v>
      </c>
      <c r="I23" s="229">
        <v>1162.5869180165625</v>
      </c>
      <c r="J23" s="438">
        <v>1228.27433481053</v>
      </c>
      <c r="K23" s="239">
        <v>1436.3193333859963</v>
      </c>
      <c r="L23" s="327">
        <v>1385.5493676091469</v>
      </c>
      <c r="M23" s="328">
        <v>4.747350323536642</v>
      </c>
      <c r="N23" s="328">
        <v>4.794823826772008</v>
      </c>
      <c r="O23" s="328">
        <v>4.842772065039728</v>
      </c>
      <c r="P23" s="328">
        <v>4.891199785690126</v>
      </c>
      <c r="Q23" s="328">
        <v>4.940111783547027</v>
      </c>
      <c r="R23" s="328">
        <v>4.989512901382498</v>
      </c>
      <c r="S23" s="328">
        <v>5.039408030396323</v>
      </c>
      <c r="T23" s="622"/>
    </row>
    <row r="24" spans="1:20" s="70" customFormat="1" ht="14.25" customHeight="1">
      <c r="A24" s="329"/>
      <c r="B24" s="329"/>
      <c r="C24" s="329"/>
      <c r="D24" s="329"/>
      <c r="E24" s="329"/>
      <c r="F24" s="330"/>
      <c r="G24" s="330"/>
      <c r="H24" s="330"/>
      <c r="I24" s="330"/>
      <c r="J24" s="330"/>
      <c r="K24" s="334"/>
      <c r="L24" s="331"/>
      <c r="M24" s="332"/>
      <c r="N24" s="332"/>
      <c r="O24" s="332"/>
      <c r="P24" s="332"/>
      <c r="Q24" s="332"/>
      <c r="R24" s="332"/>
      <c r="S24" s="332"/>
      <c r="T24" s="622"/>
    </row>
    <row r="25" spans="1:20" s="70" customFormat="1" ht="14.25" customHeight="1">
      <c r="A25" s="228"/>
      <c r="B25" s="228"/>
      <c r="C25" s="228"/>
      <c r="D25" s="228"/>
      <c r="E25" s="228"/>
      <c r="F25" s="229"/>
      <c r="G25" s="229"/>
      <c r="H25" s="229"/>
      <c r="I25" s="229"/>
      <c r="J25" s="438"/>
      <c r="K25" s="560"/>
      <c r="L25" s="327"/>
      <c r="M25" s="328"/>
      <c r="N25" s="328"/>
      <c r="O25" s="328"/>
      <c r="P25" s="328"/>
      <c r="Q25" s="328"/>
      <c r="R25" s="328"/>
      <c r="S25" s="328"/>
      <c r="T25" s="622"/>
    </row>
    <row r="26" spans="1:20" s="70" customFormat="1" ht="14.25" customHeight="1">
      <c r="A26" s="231" t="s">
        <v>149</v>
      </c>
      <c r="B26" s="249">
        <v>2119875.6818760433</v>
      </c>
      <c r="C26" s="249">
        <v>2473454.309888417</v>
      </c>
      <c r="D26" s="249">
        <v>2820746.272813006</v>
      </c>
      <c r="E26" s="249">
        <v>3149299.1770648207</v>
      </c>
      <c r="F26" s="249">
        <v>3507222.609321142</v>
      </c>
      <c r="G26" s="249">
        <v>3847749.8247822397</v>
      </c>
      <c r="H26" s="249">
        <v>4342324.079623353</v>
      </c>
      <c r="I26" s="249">
        <v>4767498.752791814</v>
      </c>
      <c r="J26" s="246">
        <v>5274834.287516165</v>
      </c>
      <c r="K26" s="334">
        <v>5671609.348844038</v>
      </c>
      <c r="L26" s="334">
        <v>5975070.102210333</v>
      </c>
      <c r="M26" s="342">
        <v>26551.94348876755</v>
      </c>
      <c r="N26" s="342">
        <v>27738.399232792817</v>
      </c>
      <c r="O26" s="342">
        <v>28890.03760117256</v>
      </c>
      <c r="P26" s="342">
        <v>30151.00940921005</v>
      </c>
      <c r="Q26" s="342">
        <v>31461.062810872423</v>
      </c>
      <c r="R26" s="342">
        <v>32812.667711027425</v>
      </c>
      <c r="S26" s="342">
        <v>34205.0423011549</v>
      </c>
      <c r="T26" s="622"/>
    </row>
    <row r="27" spans="1:20" s="70" customFormat="1" ht="14.25" customHeight="1">
      <c r="A27" s="240"/>
      <c r="B27" s="241"/>
      <c r="C27" s="241"/>
      <c r="D27" s="241"/>
      <c r="E27" s="241"/>
      <c r="F27" s="229"/>
      <c r="G27" s="229"/>
      <c r="H27" s="244"/>
      <c r="I27" s="244"/>
      <c r="J27" s="247"/>
      <c r="K27" s="327"/>
      <c r="L27" s="334"/>
      <c r="M27" s="335"/>
      <c r="N27" s="335"/>
      <c r="O27" s="335"/>
      <c r="P27" s="335"/>
      <c r="Q27" s="335"/>
      <c r="R27" s="335"/>
      <c r="S27" s="335"/>
      <c r="T27" s="622"/>
    </row>
    <row r="28" spans="1:20" s="70" customFormat="1" ht="19.5" customHeight="1">
      <c r="A28" s="231" t="s">
        <v>112</v>
      </c>
      <c r="B28" s="229">
        <v>374409.64991652087</v>
      </c>
      <c r="C28" s="229">
        <v>431313.22595651704</v>
      </c>
      <c r="D28" s="229">
        <v>450172.7399253792</v>
      </c>
      <c r="E28" s="229">
        <v>534710.4856826938</v>
      </c>
      <c r="F28" s="229">
        <v>572453.8484728691</v>
      </c>
      <c r="G28" s="229">
        <v>566851.4013827129</v>
      </c>
      <c r="H28" s="229">
        <v>622995.7159270941</v>
      </c>
      <c r="I28" s="229">
        <v>729864.8301200768</v>
      </c>
      <c r="J28" s="438">
        <v>796005.618332453</v>
      </c>
      <c r="K28" s="239">
        <v>852817.9881614682</v>
      </c>
      <c r="L28" s="327">
        <v>888929.8493956954</v>
      </c>
      <c r="M28" s="328">
        <v>3873.1018243359495</v>
      </c>
      <c r="N28" s="328">
        <v>4026.4447944477715</v>
      </c>
      <c r="O28" s="328">
        <v>4191.995522728143</v>
      </c>
      <c r="P28" s="328">
        <v>4368.042966681618</v>
      </c>
      <c r="Q28" s="328">
        <v>4550.8512797019</v>
      </c>
      <c r="R28" s="328">
        <v>4746.376092928141</v>
      </c>
      <c r="S28" s="328">
        <v>4947.649226173903</v>
      </c>
      <c r="T28" s="622"/>
    </row>
    <row r="29" spans="1:20" s="70" customFormat="1" ht="19.5" customHeight="1">
      <c r="A29" s="231" t="s">
        <v>95</v>
      </c>
      <c r="B29" s="229">
        <v>385570.8197021921</v>
      </c>
      <c r="C29" s="229">
        <v>443493.022366529</v>
      </c>
      <c r="D29" s="229">
        <v>465942.6156579072</v>
      </c>
      <c r="E29" s="229">
        <v>552780.1280758716</v>
      </c>
      <c r="F29" s="229">
        <v>595129.9780280683</v>
      </c>
      <c r="G29" s="229">
        <v>591079.8956592638</v>
      </c>
      <c r="H29" s="229">
        <v>649494.9454659726</v>
      </c>
      <c r="I29" s="229">
        <v>751595.4120626843</v>
      </c>
      <c r="J29" s="438">
        <v>827981.1755818026</v>
      </c>
      <c r="K29" s="239">
        <v>884054.5773453485</v>
      </c>
      <c r="L29" s="239">
        <v>919416.7604391626</v>
      </c>
      <c r="M29" s="328">
        <v>4013.8794241127675</v>
      </c>
      <c r="N29" s="328">
        <v>4164.406842229053</v>
      </c>
      <c r="O29" s="328">
        <v>4325.818709075987</v>
      </c>
      <c r="P29" s="328">
        <v>4497.851457439026</v>
      </c>
      <c r="Q29" s="328">
        <v>4676.765515736586</v>
      </c>
      <c r="R29" s="328">
        <v>4868.512901881786</v>
      </c>
      <c r="S29" s="328">
        <v>5066.121930858939</v>
      </c>
      <c r="T29" s="622"/>
    </row>
    <row r="30" spans="1:20" s="70" customFormat="1" ht="19.5" customHeight="1">
      <c r="A30" s="231" t="s">
        <v>209</v>
      </c>
      <c r="B30" s="229">
        <v>11161.169785671203</v>
      </c>
      <c r="C30" s="229">
        <v>12179.796410011913</v>
      </c>
      <c r="D30" s="229">
        <v>15769.875732527966</v>
      </c>
      <c r="E30" s="229">
        <v>18069.642393177797</v>
      </c>
      <c r="F30" s="229">
        <v>22676.129555199208</v>
      </c>
      <c r="G30" s="229">
        <v>24228.494276550933</v>
      </c>
      <c r="H30" s="229">
        <v>26499.229538878506</v>
      </c>
      <c r="I30" s="229">
        <v>21730.58194260748</v>
      </c>
      <c r="J30" s="438">
        <v>31975.557249349637</v>
      </c>
      <c r="K30" s="239">
        <v>31236.58918388038</v>
      </c>
      <c r="L30" s="327">
        <v>30486.911043467248</v>
      </c>
      <c r="M30" s="328">
        <v>140.777599776818</v>
      </c>
      <c r="N30" s="328">
        <v>137.96204778128163</v>
      </c>
      <c r="O30" s="328">
        <v>133.82318634784318</v>
      </c>
      <c r="P30" s="328">
        <v>129.8084907574079</v>
      </c>
      <c r="Q30" s="328">
        <v>125.91423603468566</v>
      </c>
      <c r="R30" s="328">
        <v>122.13680895364509</v>
      </c>
      <c r="S30" s="328">
        <v>118.47270468503574</v>
      </c>
      <c r="T30" s="622"/>
    </row>
    <row r="31" spans="1:20" s="70" customFormat="1" ht="14.25" customHeight="1">
      <c r="A31" s="240"/>
      <c r="B31" s="241"/>
      <c r="C31" s="241"/>
      <c r="D31" s="241"/>
      <c r="E31" s="241"/>
      <c r="F31" s="241"/>
      <c r="G31" s="241"/>
      <c r="H31" s="241"/>
      <c r="I31" s="241"/>
      <c r="J31" s="559"/>
      <c r="K31" s="327"/>
      <c r="L31" s="327"/>
      <c r="M31" s="328"/>
      <c r="N31" s="328"/>
      <c r="O31" s="328"/>
      <c r="P31" s="328"/>
      <c r="Q31" s="328"/>
      <c r="R31" s="328"/>
      <c r="S31" s="328"/>
      <c r="T31" s="622"/>
    </row>
    <row r="32" spans="1:20" s="70" customFormat="1" ht="14.25" customHeight="1">
      <c r="A32" s="248" t="s">
        <v>78</v>
      </c>
      <c r="B32" s="249">
        <v>2494285.331792564</v>
      </c>
      <c r="C32" s="249">
        <v>2904767.5358449337</v>
      </c>
      <c r="D32" s="249">
        <v>3270919.0127383852</v>
      </c>
      <c r="E32" s="249">
        <v>3684009.6627475144</v>
      </c>
      <c r="F32" s="249">
        <v>4079676.457794011</v>
      </c>
      <c r="G32" s="249">
        <v>4414601.226164953</v>
      </c>
      <c r="H32" s="249">
        <v>4965319.795550447</v>
      </c>
      <c r="I32" s="249">
        <v>5497363.58291189</v>
      </c>
      <c r="J32" s="246">
        <v>6070839.905848618</v>
      </c>
      <c r="K32" s="334">
        <v>6524427.337005507</v>
      </c>
      <c r="L32" s="336">
        <v>6863999.951606028</v>
      </c>
      <c r="M32" s="342">
        <v>30425.0453131035</v>
      </c>
      <c r="N32" s="342">
        <v>31764.84402724059</v>
      </c>
      <c r="O32" s="342">
        <v>33082.03312390071</v>
      </c>
      <c r="P32" s="342">
        <v>34519.05237589167</v>
      </c>
      <c r="Q32" s="342">
        <v>36011.914090574326</v>
      </c>
      <c r="R32" s="342">
        <v>37559.04380395557</v>
      </c>
      <c r="S32" s="342">
        <v>39152.6915273288</v>
      </c>
      <c r="T32" s="613"/>
    </row>
    <row r="33" spans="1:20" ht="14.25" customHeight="1">
      <c r="A33" s="218"/>
      <c r="B33" s="337"/>
      <c r="C33" s="337"/>
      <c r="D33" s="337"/>
      <c r="E33" s="337"/>
      <c r="F33" s="337"/>
      <c r="G33" s="337"/>
      <c r="H33" s="337"/>
      <c r="I33" s="337"/>
      <c r="J33" s="337"/>
      <c r="K33" s="338"/>
      <c r="L33" s="623"/>
      <c r="M33" s="624"/>
      <c r="N33" s="624"/>
      <c r="O33" s="339"/>
      <c r="P33" s="339"/>
      <c r="Q33" s="339"/>
      <c r="R33" s="339"/>
      <c r="S33" s="339"/>
      <c r="T33" s="108"/>
    </row>
    <row r="34" spans="1:20" ht="14.25" customHeight="1">
      <c r="A34" s="252" t="s">
        <v>302</v>
      </c>
      <c r="B34" s="677"/>
      <c r="C34" s="677"/>
      <c r="D34" s="677"/>
      <c r="E34" s="677"/>
      <c r="F34" s="677"/>
      <c r="G34" s="677"/>
      <c r="H34" s="677"/>
      <c r="I34" s="677"/>
      <c r="J34" s="677"/>
      <c r="K34" s="678"/>
      <c r="L34" s="679"/>
      <c r="M34" s="679"/>
      <c r="N34" s="679"/>
      <c r="O34" s="324"/>
      <c r="P34" s="324"/>
      <c r="Q34" s="324"/>
      <c r="R34" s="324"/>
      <c r="S34" s="324"/>
      <c r="T34" s="108"/>
    </row>
    <row r="35" spans="1:20" ht="14.25" customHeight="1">
      <c r="A35" s="340" t="s">
        <v>285</v>
      </c>
      <c r="B35" s="76"/>
      <c r="C35" s="76"/>
      <c r="D35" s="76"/>
      <c r="E35" s="76"/>
      <c r="F35" s="61"/>
      <c r="G35" s="61"/>
      <c r="H35" s="61"/>
      <c r="I35" s="61"/>
      <c r="J35" s="77"/>
      <c r="K35" s="77"/>
      <c r="L35" s="615"/>
      <c r="M35" s="616"/>
      <c r="N35" s="616"/>
      <c r="O35" s="622"/>
      <c r="P35" s="622"/>
      <c r="Q35" s="622"/>
      <c r="R35" s="622"/>
      <c r="S35" s="622"/>
      <c r="T35" s="108"/>
    </row>
    <row r="36" spans="1:20" ht="15">
      <c r="A36" s="95"/>
      <c r="B36" s="76"/>
      <c r="C36" s="76"/>
      <c r="D36" s="76"/>
      <c r="E36" s="76"/>
      <c r="F36" s="61"/>
      <c r="G36" s="61"/>
      <c r="H36" s="61"/>
      <c r="I36" s="61"/>
      <c r="J36" s="77"/>
      <c r="K36" s="77"/>
      <c r="L36" s="615"/>
      <c r="M36" s="627"/>
      <c r="N36" s="627"/>
      <c r="O36" s="627"/>
      <c r="P36" s="627"/>
      <c r="Q36" s="627"/>
      <c r="R36" s="627"/>
      <c r="S36" s="627"/>
      <c r="T36" s="108"/>
    </row>
    <row r="37" spans="1:20" ht="10.5">
      <c r="A37" s="95"/>
      <c r="B37" s="76"/>
      <c r="C37" s="76"/>
      <c r="D37" s="76"/>
      <c r="E37" s="76"/>
      <c r="F37" s="61"/>
      <c r="G37" s="61"/>
      <c r="H37" s="61"/>
      <c r="I37" s="61"/>
      <c r="J37" s="77"/>
      <c r="K37" s="77"/>
      <c r="L37" s="615"/>
      <c r="M37" s="615"/>
      <c r="N37" s="615"/>
      <c r="O37" s="88"/>
      <c r="P37" s="88"/>
      <c r="Q37" s="88"/>
      <c r="R37" s="88"/>
      <c r="S37" s="88"/>
      <c r="T37" s="108"/>
    </row>
    <row r="38" spans="6:20" ht="9.75">
      <c r="F38" s="64"/>
      <c r="G38" s="64"/>
      <c r="H38" s="64"/>
      <c r="I38" s="64"/>
      <c r="J38" s="64"/>
      <c r="K38" s="64"/>
      <c r="L38" s="625"/>
      <c r="M38" s="628"/>
      <c r="N38" s="628"/>
      <c r="O38" s="111"/>
      <c r="P38" s="111"/>
      <c r="Q38" s="111"/>
      <c r="R38" s="111"/>
      <c r="S38" s="111"/>
      <c r="T38" s="108"/>
    </row>
    <row r="39" spans="1:20" ht="21.75" customHeight="1">
      <c r="A39" s="254" t="s">
        <v>210</v>
      </c>
      <c r="B39" s="34"/>
      <c r="C39" s="34"/>
      <c r="D39" s="34"/>
      <c r="E39" s="34"/>
      <c r="F39" s="34"/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7" ht="12.75">
      <c r="A40" s="34"/>
      <c r="B40" s="34"/>
      <c r="C40" s="34"/>
      <c r="D40" s="34"/>
      <c r="E40" s="34"/>
      <c r="F40" s="34"/>
      <c r="L40" s="108"/>
      <c r="M40" s="108"/>
      <c r="N40" s="108"/>
      <c r="O40" s="108"/>
      <c r="P40" s="108"/>
      <c r="Q40" s="108"/>
      <c r="R40" s="108"/>
      <c r="S40" s="88"/>
      <c r="T40" s="88"/>
      <c r="U40" s="128"/>
      <c r="V40" s="128"/>
      <c r="W40" s="128"/>
      <c r="X40" s="3"/>
      <c r="Y40" s="3"/>
      <c r="Z40" s="3"/>
      <c r="AA40" s="3"/>
    </row>
    <row r="41" spans="1:27" ht="13.5">
      <c r="A41" s="343"/>
      <c r="B41" s="343"/>
      <c r="C41" s="343"/>
      <c r="D41" s="343"/>
      <c r="E41" s="343"/>
      <c r="F41" s="313"/>
      <c r="G41" s="313"/>
      <c r="H41" s="313"/>
      <c r="I41" s="313"/>
      <c r="J41" s="344"/>
      <c r="K41" s="313"/>
      <c r="L41" s="314"/>
      <c r="M41" s="314"/>
      <c r="N41" s="108"/>
      <c r="O41" s="207"/>
      <c r="P41" s="207"/>
      <c r="Q41" s="207"/>
      <c r="R41" s="207"/>
      <c r="S41" s="618" t="s">
        <v>43</v>
      </c>
      <c r="T41" s="88"/>
      <c r="U41" s="128"/>
      <c r="V41" s="128"/>
      <c r="W41" s="128"/>
      <c r="X41" s="3"/>
      <c r="Y41" s="3"/>
      <c r="Z41" s="3"/>
      <c r="AA41" s="3"/>
    </row>
    <row r="42" spans="1:27" ht="13.5">
      <c r="A42" s="561"/>
      <c r="B42" s="703" t="s">
        <v>143</v>
      </c>
      <c r="C42" s="703"/>
      <c r="D42" s="703"/>
      <c r="E42" s="703"/>
      <c r="F42" s="703"/>
      <c r="G42" s="703"/>
      <c r="H42" s="703"/>
      <c r="I42" s="703"/>
      <c r="J42" s="703"/>
      <c r="K42" s="704"/>
      <c r="L42" s="705" t="s">
        <v>246</v>
      </c>
      <c r="M42" s="700"/>
      <c r="N42" s="700"/>
      <c r="O42" s="700"/>
      <c r="P42" s="700"/>
      <c r="Q42" s="700"/>
      <c r="R42" s="700"/>
      <c r="S42" s="700"/>
      <c r="T42" s="88"/>
      <c r="U42" s="128"/>
      <c r="V42" s="128"/>
      <c r="W42" s="128"/>
      <c r="X42" s="3"/>
      <c r="Y42" s="3"/>
      <c r="Z42" s="3"/>
      <c r="AA42" s="3"/>
    </row>
    <row r="43" spans="1:27" ht="13.5">
      <c r="A43" s="347"/>
      <c r="B43" s="348">
        <v>1996</v>
      </c>
      <c r="C43" s="348">
        <v>1997</v>
      </c>
      <c r="D43" s="348">
        <v>1998</v>
      </c>
      <c r="E43" s="348">
        <v>1999</v>
      </c>
      <c r="F43" s="349">
        <v>2000</v>
      </c>
      <c r="G43" s="349">
        <v>2001</v>
      </c>
      <c r="H43" s="349">
        <v>2002</v>
      </c>
      <c r="I43" s="349">
        <v>2003</v>
      </c>
      <c r="J43" s="349">
        <v>2004</v>
      </c>
      <c r="K43" s="563">
        <v>2005</v>
      </c>
      <c r="L43" s="618">
        <v>2006</v>
      </c>
      <c r="M43" s="618">
        <v>2007</v>
      </c>
      <c r="N43" s="618">
        <v>2008</v>
      </c>
      <c r="O43" s="618">
        <v>2009</v>
      </c>
      <c r="P43" s="618">
        <v>2010</v>
      </c>
      <c r="Q43" s="618">
        <v>2011</v>
      </c>
      <c r="R43" s="618">
        <v>2012</v>
      </c>
      <c r="S43" s="618">
        <v>2013</v>
      </c>
      <c r="T43" s="129"/>
      <c r="U43" s="128"/>
      <c r="V43" s="128"/>
      <c r="W43" s="128"/>
      <c r="X43" s="3"/>
      <c r="Y43" s="3"/>
      <c r="Z43" s="3"/>
      <c r="AA43" s="3"/>
    </row>
    <row r="44" spans="1:27" ht="13.5">
      <c r="A44" s="198"/>
      <c r="B44" s="198"/>
      <c r="C44" s="198"/>
      <c r="D44" s="198"/>
      <c r="E44" s="198"/>
      <c r="F44" s="198"/>
      <c r="G44" s="218"/>
      <c r="H44" s="218"/>
      <c r="I44" s="218"/>
      <c r="J44" s="219"/>
      <c r="K44" s="318"/>
      <c r="L44" s="319"/>
      <c r="M44" s="319" t="s">
        <v>47</v>
      </c>
      <c r="N44" s="319" t="s">
        <v>47</v>
      </c>
      <c r="O44" s="319" t="s">
        <v>47</v>
      </c>
      <c r="P44" s="319" t="s">
        <v>47</v>
      </c>
      <c r="Q44" s="319" t="s">
        <v>47</v>
      </c>
      <c r="R44" s="319" t="s">
        <v>47</v>
      </c>
      <c r="S44" s="319" t="s">
        <v>47</v>
      </c>
      <c r="T44" s="619"/>
      <c r="U44" s="128"/>
      <c r="V44" s="128"/>
      <c r="W44" s="128"/>
      <c r="X44" s="3"/>
      <c r="Y44" s="3"/>
      <c r="Z44" s="3"/>
      <c r="AA44" s="3"/>
    </row>
    <row r="45" spans="1:27" ht="13.5">
      <c r="A45" s="152"/>
      <c r="B45" s="152"/>
      <c r="C45" s="152"/>
      <c r="D45" s="152"/>
      <c r="E45" s="152"/>
      <c r="F45" s="152"/>
      <c r="G45" s="152"/>
      <c r="H45" s="152"/>
      <c r="I45" s="152"/>
      <c r="J45" s="155"/>
      <c r="K45" s="323"/>
      <c r="L45" s="324"/>
      <c r="M45" s="324"/>
      <c r="N45" s="324"/>
      <c r="O45" s="207"/>
      <c r="P45" s="207"/>
      <c r="Q45" s="207"/>
      <c r="R45" s="207"/>
      <c r="S45" s="324"/>
      <c r="T45" s="111"/>
      <c r="U45" s="128"/>
      <c r="V45" s="128"/>
      <c r="W45" s="128"/>
      <c r="X45" s="3"/>
      <c r="Y45" s="3"/>
      <c r="Z45" s="3"/>
      <c r="AA45" s="3"/>
    </row>
    <row r="46" spans="1:27" ht="19.5" customHeight="1">
      <c r="A46" s="228" t="s">
        <v>156</v>
      </c>
      <c r="B46" s="298">
        <v>3.4646292583258713</v>
      </c>
      <c r="C46" s="298">
        <v>5.413512712885307</v>
      </c>
      <c r="D46" s="298">
        <v>-1.4692942312287727</v>
      </c>
      <c r="E46" s="298">
        <v>-6.855355723747209</v>
      </c>
      <c r="F46" s="298">
        <v>0.6449400090477155</v>
      </c>
      <c r="G46" s="298">
        <v>-4.022190738850341</v>
      </c>
      <c r="H46" s="298">
        <v>13.315962153602584</v>
      </c>
      <c r="I46" s="298">
        <v>-15.834885141540369</v>
      </c>
      <c r="J46" s="298">
        <v>17.090101956618113</v>
      </c>
      <c r="K46" s="562">
        <v>-5.178322251060962</v>
      </c>
      <c r="L46" s="486">
        <v>-4.4</v>
      </c>
      <c r="M46" s="486">
        <v>1</v>
      </c>
      <c r="N46" s="486">
        <v>1</v>
      </c>
      <c r="O46" s="620">
        <v>1.5</v>
      </c>
      <c r="P46" s="620">
        <v>2</v>
      </c>
      <c r="Q46" s="620">
        <v>2</v>
      </c>
      <c r="R46" s="620">
        <v>1.951</v>
      </c>
      <c r="S46" s="486">
        <v>2</v>
      </c>
      <c r="T46" s="626"/>
      <c r="U46" s="128"/>
      <c r="V46" s="128"/>
      <c r="W46" s="128"/>
      <c r="X46" s="3"/>
      <c r="Y46" s="3"/>
      <c r="Z46" s="3"/>
      <c r="AA46" s="3"/>
    </row>
    <row r="47" spans="1:27" ht="19.5" customHeight="1">
      <c r="A47" s="228" t="s">
        <v>157</v>
      </c>
      <c r="B47" s="298">
        <v>7.72989523176058</v>
      </c>
      <c r="C47" s="298">
        <v>-0.734074126901362</v>
      </c>
      <c r="D47" s="298">
        <v>-2.3617124046247113</v>
      </c>
      <c r="E47" s="298">
        <v>2.4473502590412295</v>
      </c>
      <c r="F47" s="298">
        <v>-2.5845546004392332</v>
      </c>
      <c r="G47" s="298">
        <v>1.5941317567891957</v>
      </c>
      <c r="H47" s="298">
        <v>-4.505654524861626</v>
      </c>
      <c r="I47" s="298">
        <v>4.92640492538419</v>
      </c>
      <c r="J47" s="298">
        <v>-16.905655817773095</v>
      </c>
      <c r="K47" s="562">
        <v>9.526912288709411</v>
      </c>
      <c r="L47" s="486">
        <v>1.65</v>
      </c>
      <c r="M47" s="486">
        <v>0</v>
      </c>
      <c r="N47" s="486">
        <v>1</v>
      </c>
      <c r="O47" s="620">
        <v>1</v>
      </c>
      <c r="P47" s="620">
        <v>1.5</v>
      </c>
      <c r="Q47" s="620">
        <v>2</v>
      </c>
      <c r="R47" s="620">
        <v>1.951</v>
      </c>
      <c r="S47" s="486">
        <v>2</v>
      </c>
      <c r="T47" s="626"/>
      <c r="U47" s="128"/>
      <c r="V47" s="128"/>
      <c r="W47" s="128"/>
      <c r="X47" s="3"/>
      <c r="Y47" s="3"/>
      <c r="Z47" s="3"/>
      <c r="AA47" s="3"/>
    </row>
    <row r="48" spans="1:27" ht="19.5" customHeight="1">
      <c r="A48" s="228" t="s">
        <v>158</v>
      </c>
      <c r="B48" s="298">
        <v>-3.167389333793551</v>
      </c>
      <c r="C48" s="298">
        <v>5.792670259899339</v>
      </c>
      <c r="D48" s="298">
        <v>0.9549281490066193</v>
      </c>
      <c r="E48" s="298">
        <v>-4.334628199525895</v>
      </c>
      <c r="F48" s="298">
        <v>-1.2479612880367768</v>
      </c>
      <c r="G48" s="298">
        <v>-5.384096487449426</v>
      </c>
      <c r="H48" s="298">
        <v>-8.317942398947821</v>
      </c>
      <c r="I48" s="298">
        <v>6.244869742841757</v>
      </c>
      <c r="J48" s="298">
        <v>2.497205948186476</v>
      </c>
      <c r="K48" s="562">
        <v>-0.21276567192232676</v>
      </c>
      <c r="L48" s="486">
        <v>2.551</v>
      </c>
      <c r="M48" s="486">
        <v>0</v>
      </c>
      <c r="N48" s="486">
        <v>-0.5</v>
      </c>
      <c r="O48" s="620">
        <v>-0.5</v>
      </c>
      <c r="P48" s="620">
        <v>-3</v>
      </c>
      <c r="Q48" s="620">
        <v>-2</v>
      </c>
      <c r="R48" s="620">
        <v>-0.5499</v>
      </c>
      <c r="S48" s="486">
        <v>-0.5</v>
      </c>
      <c r="T48" s="626"/>
      <c r="U48" s="128"/>
      <c r="V48" s="128"/>
      <c r="W48" s="128"/>
      <c r="X48" s="3"/>
      <c r="Y48" s="3"/>
      <c r="Z48" s="3"/>
      <c r="AA48" s="3"/>
    </row>
    <row r="49" spans="1:27" ht="19.5" customHeight="1">
      <c r="A49" s="228" t="s">
        <v>159</v>
      </c>
      <c r="B49" s="298">
        <v>5.6469568474119285</v>
      </c>
      <c r="C49" s="298">
        <v>7.4688659801762896</v>
      </c>
      <c r="D49" s="298">
        <v>2.6670757160700163</v>
      </c>
      <c r="E49" s="298">
        <v>3.607467278399227</v>
      </c>
      <c r="F49" s="298">
        <v>8.926456734321107</v>
      </c>
      <c r="G49" s="298">
        <v>4.8308837946596555</v>
      </c>
      <c r="H49" s="298">
        <v>4.813107762217129</v>
      </c>
      <c r="I49" s="298">
        <v>4.008950272748706</v>
      </c>
      <c r="J49" s="298">
        <v>4.0821325867040485</v>
      </c>
      <c r="K49" s="562">
        <v>2.8338433114469836</v>
      </c>
      <c r="L49" s="486">
        <v>7.354</v>
      </c>
      <c r="M49" s="486">
        <v>5.8</v>
      </c>
      <c r="N49" s="486">
        <v>4.8364</v>
      </c>
      <c r="O49" s="620">
        <v>4.50818</v>
      </c>
      <c r="P49" s="620">
        <v>4.8</v>
      </c>
      <c r="Q49" s="620">
        <v>4.8</v>
      </c>
      <c r="R49" s="620">
        <v>4.6</v>
      </c>
      <c r="S49" s="486">
        <v>4.6</v>
      </c>
      <c r="T49" s="626"/>
      <c r="U49" s="128"/>
      <c r="V49" s="128"/>
      <c r="W49" s="128"/>
      <c r="X49" s="3"/>
      <c r="Y49" s="3"/>
      <c r="Z49" s="3"/>
      <c r="AA49" s="3"/>
    </row>
    <row r="50" spans="1:27" ht="19.5" customHeight="1">
      <c r="A50" s="228" t="s">
        <v>160</v>
      </c>
      <c r="B50" s="298">
        <v>-2.2129077922887035</v>
      </c>
      <c r="C50" s="298">
        <v>2.3509345055148714</v>
      </c>
      <c r="D50" s="298">
        <v>2.220489454348453</v>
      </c>
      <c r="E50" s="298">
        <v>-2.5189887945072087</v>
      </c>
      <c r="F50" s="298">
        <v>5.762541254802784</v>
      </c>
      <c r="G50" s="298">
        <v>6.6284317425024</v>
      </c>
      <c r="H50" s="298">
        <v>6.376481581116138</v>
      </c>
      <c r="I50" s="298">
        <v>-0.9806945324957042</v>
      </c>
      <c r="J50" s="298">
        <v>0.8420841747599042</v>
      </c>
      <c r="K50" s="562">
        <v>6.584013457371569</v>
      </c>
      <c r="L50" s="486">
        <v>1.7</v>
      </c>
      <c r="M50" s="486">
        <v>0.4887</v>
      </c>
      <c r="N50" s="486">
        <v>1.5</v>
      </c>
      <c r="O50" s="620">
        <v>0.5</v>
      </c>
      <c r="P50" s="620">
        <v>0.5</v>
      </c>
      <c r="Q50" s="620">
        <v>1.5</v>
      </c>
      <c r="R50" s="620">
        <v>4.9608</v>
      </c>
      <c r="S50" s="486">
        <v>4</v>
      </c>
      <c r="T50" s="626"/>
      <c r="U50" s="128"/>
      <c r="V50" s="128"/>
      <c r="W50" s="128"/>
      <c r="X50" s="3"/>
      <c r="Y50" s="3"/>
      <c r="Z50" s="3"/>
      <c r="AA50" s="3"/>
    </row>
    <row r="51" spans="1:27" ht="19.5" customHeight="1">
      <c r="A51" s="228" t="s">
        <v>161</v>
      </c>
      <c r="B51" s="298">
        <v>9.34336669765004</v>
      </c>
      <c r="C51" s="298">
        <v>4.562643441170366</v>
      </c>
      <c r="D51" s="298">
        <v>2.5676154622274368</v>
      </c>
      <c r="E51" s="298">
        <v>14.567811996551555</v>
      </c>
      <c r="F51" s="298">
        <v>0.8010209792684009</v>
      </c>
      <c r="G51" s="298">
        <v>-2.2963175077707234</v>
      </c>
      <c r="H51" s="298">
        <v>0.5160011951315369</v>
      </c>
      <c r="I51" s="298">
        <v>3.575572692040481</v>
      </c>
      <c r="J51" s="298">
        <v>1.348205166537113</v>
      </c>
      <c r="K51" s="562">
        <v>4.002141304624132</v>
      </c>
      <c r="L51" s="486">
        <v>11.77</v>
      </c>
      <c r="M51" s="486">
        <v>6.1</v>
      </c>
      <c r="N51" s="486">
        <v>7.2</v>
      </c>
      <c r="O51" s="620">
        <v>3.5</v>
      </c>
      <c r="P51" s="620">
        <v>4.4</v>
      </c>
      <c r="Q51" s="620">
        <v>4.4</v>
      </c>
      <c r="R51" s="620">
        <v>4.3514</v>
      </c>
      <c r="S51" s="486">
        <v>4.4</v>
      </c>
      <c r="T51" s="626"/>
      <c r="U51" s="128"/>
      <c r="V51" s="128"/>
      <c r="W51" s="128"/>
      <c r="X51" s="3"/>
      <c r="Y51" s="3"/>
      <c r="Z51" s="3"/>
      <c r="AA51" s="3"/>
    </row>
    <row r="52" spans="1:27" ht="19.5" customHeight="1">
      <c r="A52" s="228" t="s">
        <v>162</v>
      </c>
      <c r="B52" s="298">
        <v>0.728339247041049</v>
      </c>
      <c r="C52" s="298">
        <v>6.120890674626594</v>
      </c>
      <c r="D52" s="298">
        <v>1.4846733216104866</v>
      </c>
      <c r="E52" s="298">
        <v>1.7561537299108494</v>
      </c>
      <c r="F52" s="298">
        <v>3.3715038877768677</v>
      </c>
      <c r="G52" s="298">
        <v>2.042509812529488</v>
      </c>
      <c r="H52" s="298">
        <v>3.34992769336111</v>
      </c>
      <c r="I52" s="298">
        <v>2.773882690651547</v>
      </c>
      <c r="J52" s="298">
        <v>3.0808749263766515</v>
      </c>
      <c r="K52" s="562">
        <v>3.9639640481952796</v>
      </c>
      <c r="L52" s="486">
        <v>5.55</v>
      </c>
      <c r="M52" s="486">
        <v>4.3</v>
      </c>
      <c r="N52" s="486">
        <v>3.8</v>
      </c>
      <c r="O52" s="620">
        <v>3.3</v>
      </c>
      <c r="P52" s="620">
        <v>3.3</v>
      </c>
      <c r="Q52" s="620">
        <v>3.34999</v>
      </c>
      <c r="R52" s="620">
        <v>2.951</v>
      </c>
      <c r="S52" s="486">
        <v>3</v>
      </c>
      <c r="T52" s="626"/>
      <c r="U52" s="128"/>
      <c r="V52" s="128"/>
      <c r="W52" s="128"/>
      <c r="X52" s="3"/>
      <c r="Y52" s="3"/>
      <c r="Z52" s="3"/>
      <c r="AA52" s="3"/>
    </row>
    <row r="53" spans="1:27" ht="19.5" customHeight="1">
      <c r="A53" s="228" t="s">
        <v>163</v>
      </c>
      <c r="B53" s="298">
        <v>6.883259982146143</v>
      </c>
      <c r="C53" s="298">
        <v>8.317885197234247</v>
      </c>
      <c r="D53" s="298">
        <v>-0.4078394305603865</v>
      </c>
      <c r="E53" s="298">
        <v>4.512133611263948</v>
      </c>
      <c r="F53" s="298">
        <v>4.125085958218193</v>
      </c>
      <c r="G53" s="298">
        <v>6.334290862138033</v>
      </c>
      <c r="H53" s="298">
        <v>3.345914147384917</v>
      </c>
      <c r="I53" s="298">
        <v>3.472853851970598</v>
      </c>
      <c r="J53" s="298">
        <v>-0.08201915219044054</v>
      </c>
      <c r="K53" s="562">
        <v>0.6666692037916562</v>
      </c>
      <c r="L53" s="486">
        <v>5.55</v>
      </c>
      <c r="M53" s="486">
        <v>5</v>
      </c>
      <c r="N53" s="486">
        <v>5.3</v>
      </c>
      <c r="O53" s="620">
        <v>5</v>
      </c>
      <c r="P53" s="620">
        <v>4.5</v>
      </c>
      <c r="Q53" s="620">
        <v>4.5</v>
      </c>
      <c r="R53" s="620">
        <v>4.451</v>
      </c>
      <c r="S53" s="486">
        <v>4.3</v>
      </c>
      <c r="T53" s="626"/>
      <c r="U53" s="128"/>
      <c r="V53" s="128"/>
      <c r="W53" s="128"/>
      <c r="X53" s="3"/>
      <c r="Y53" s="3"/>
      <c r="Z53" s="3"/>
      <c r="AA53" s="3"/>
    </row>
    <row r="54" spans="1:27" ht="19.5" customHeight="1">
      <c r="A54" s="228" t="s">
        <v>164</v>
      </c>
      <c r="B54" s="298">
        <v>-0.9449415145017923</v>
      </c>
      <c r="C54" s="298">
        <v>4.516942698750242</v>
      </c>
      <c r="D54" s="298">
        <v>4.281729800647199</v>
      </c>
      <c r="E54" s="298">
        <v>4.764875290665202</v>
      </c>
      <c r="F54" s="298">
        <v>2.501610392667942</v>
      </c>
      <c r="G54" s="298">
        <v>3.528286649839174</v>
      </c>
      <c r="H54" s="298">
        <v>2.933437398112801</v>
      </c>
      <c r="I54" s="298">
        <v>3.95225979523741</v>
      </c>
      <c r="J54" s="298">
        <v>0.05848928627763428</v>
      </c>
      <c r="K54" s="562">
        <v>9.012467134867052</v>
      </c>
      <c r="L54" s="486">
        <v>6.3</v>
      </c>
      <c r="M54" s="486">
        <v>6</v>
      </c>
      <c r="N54" s="486">
        <v>5.5</v>
      </c>
      <c r="O54" s="620">
        <v>6.5</v>
      </c>
      <c r="P54" s="620">
        <v>6.5</v>
      </c>
      <c r="Q54" s="620">
        <v>5.8</v>
      </c>
      <c r="R54" s="620">
        <v>5.251</v>
      </c>
      <c r="S54" s="486">
        <v>5.3</v>
      </c>
      <c r="T54" s="626"/>
      <c r="U54" s="128"/>
      <c r="V54" s="128"/>
      <c r="W54" s="128"/>
      <c r="X54" s="3"/>
      <c r="Y54" s="3"/>
      <c r="Z54" s="3"/>
      <c r="AA54" s="3"/>
    </row>
    <row r="55" spans="1:27" ht="19.5" customHeight="1">
      <c r="A55" s="629" t="s">
        <v>165</v>
      </c>
      <c r="B55" s="411">
        <v>4.851662739781034</v>
      </c>
      <c r="C55" s="411">
        <v>1.817666878250023</v>
      </c>
      <c r="D55" s="411">
        <v>14.56942616162884</v>
      </c>
      <c r="E55" s="411">
        <v>9.875288937101075</v>
      </c>
      <c r="F55" s="411">
        <v>4.250082490425797</v>
      </c>
      <c r="G55" s="411">
        <v>2.918689868644279</v>
      </c>
      <c r="H55" s="411">
        <v>6.0005024734009</v>
      </c>
      <c r="I55" s="411">
        <v>4.460093915585645</v>
      </c>
      <c r="J55" s="411">
        <v>17.15269584021189</v>
      </c>
      <c r="K55" s="630">
        <v>10.437917246780287</v>
      </c>
      <c r="L55" s="486">
        <v>8.8595</v>
      </c>
      <c r="M55" s="486">
        <v>8.5</v>
      </c>
      <c r="N55" s="486">
        <v>7.5</v>
      </c>
      <c r="O55" s="620">
        <v>7</v>
      </c>
      <c r="P55" s="620">
        <v>8</v>
      </c>
      <c r="Q55" s="620">
        <v>7.5</v>
      </c>
      <c r="R55" s="620">
        <v>7.46</v>
      </c>
      <c r="S55" s="486">
        <v>7</v>
      </c>
      <c r="T55" s="621"/>
      <c r="U55" s="617"/>
      <c r="V55" s="617"/>
      <c r="W55" s="128"/>
      <c r="X55" s="3"/>
      <c r="Y55" s="3"/>
      <c r="Z55" s="3"/>
      <c r="AA55" s="3"/>
    </row>
    <row r="56" spans="1:27" ht="19.5" customHeight="1">
      <c r="A56" s="629" t="s">
        <v>166</v>
      </c>
      <c r="B56" s="411">
        <v>2.2531689937872272</v>
      </c>
      <c r="C56" s="411">
        <v>0.4895956562050401</v>
      </c>
      <c r="D56" s="411">
        <v>5.039817129992173</v>
      </c>
      <c r="E56" s="411">
        <v>7.328122298913016</v>
      </c>
      <c r="F56" s="411">
        <v>2.4089686807139117</v>
      </c>
      <c r="G56" s="411">
        <v>4.084149639978435</v>
      </c>
      <c r="H56" s="411">
        <v>4.025844539184774</v>
      </c>
      <c r="I56" s="411">
        <v>2.9569692736022546</v>
      </c>
      <c r="J56" s="411">
        <v>4.719602749119915</v>
      </c>
      <c r="K56" s="630">
        <v>3.5830581130386747</v>
      </c>
      <c r="L56" s="486">
        <v>4.251</v>
      </c>
      <c r="M56" s="486">
        <v>4.34999</v>
      </c>
      <c r="N56" s="486">
        <v>4.3</v>
      </c>
      <c r="O56" s="620">
        <v>4.5</v>
      </c>
      <c r="P56" s="620">
        <v>4.5</v>
      </c>
      <c r="Q56" s="620">
        <v>4.5</v>
      </c>
      <c r="R56" s="620">
        <v>4.5</v>
      </c>
      <c r="S56" s="486">
        <v>4.3</v>
      </c>
      <c r="T56" s="621"/>
      <c r="U56" s="617"/>
      <c r="V56" s="617"/>
      <c r="W56" s="128"/>
      <c r="X56" s="3"/>
      <c r="Y56" s="3"/>
      <c r="Z56" s="3"/>
      <c r="AA56" s="3"/>
    </row>
    <row r="57" spans="1:27" ht="19.5" customHeight="1">
      <c r="A57" s="629" t="s">
        <v>167</v>
      </c>
      <c r="B57" s="411">
        <v>6.917262041210037</v>
      </c>
      <c r="C57" s="411">
        <v>6.53197935389656</v>
      </c>
      <c r="D57" s="411">
        <v>4.798462177767448</v>
      </c>
      <c r="E57" s="411">
        <v>4.872806143006287</v>
      </c>
      <c r="F57" s="411">
        <v>5.299331743045315</v>
      </c>
      <c r="G57" s="411">
        <v>5.391142316477243</v>
      </c>
      <c r="H57" s="411">
        <v>3.1040437359436623</v>
      </c>
      <c r="I57" s="411">
        <v>4.321769540884816</v>
      </c>
      <c r="J57" s="411">
        <v>7.251993743015504</v>
      </c>
      <c r="K57" s="630">
        <v>2.3470264967241405</v>
      </c>
      <c r="L57" s="486">
        <v>1.85</v>
      </c>
      <c r="M57" s="486">
        <v>2.84999</v>
      </c>
      <c r="N57" s="486">
        <v>2.8</v>
      </c>
      <c r="O57" s="620">
        <v>2</v>
      </c>
      <c r="P57" s="620">
        <v>2</v>
      </c>
      <c r="Q57" s="620">
        <v>2</v>
      </c>
      <c r="R57" s="620">
        <v>2</v>
      </c>
      <c r="S57" s="486">
        <v>2</v>
      </c>
      <c r="T57" s="621"/>
      <c r="U57" s="617"/>
      <c r="V57" s="617"/>
      <c r="W57" s="128"/>
      <c r="X57" s="3"/>
      <c r="Y57" s="3"/>
      <c r="Z57" s="3"/>
      <c r="AA57" s="3"/>
    </row>
    <row r="58" spans="1:27" ht="19.5" customHeight="1">
      <c r="A58" s="629" t="s">
        <v>168</v>
      </c>
      <c r="B58" s="411">
        <v>2.637314436457288</v>
      </c>
      <c r="C58" s="411">
        <v>4.287592846901276</v>
      </c>
      <c r="D58" s="411">
        <v>3.887773175021451</v>
      </c>
      <c r="E58" s="411">
        <v>2.791689308672744</v>
      </c>
      <c r="F58" s="411">
        <v>3.709106994557004</v>
      </c>
      <c r="G58" s="411">
        <v>2.159045572263935</v>
      </c>
      <c r="H58" s="411">
        <v>2.7480327069899317</v>
      </c>
      <c r="I58" s="411">
        <v>2.1355067033107105</v>
      </c>
      <c r="J58" s="411">
        <v>2.7330674683944807</v>
      </c>
      <c r="K58" s="630">
        <v>2.9709189941645064</v>
      </c>
      <c r="L58" s="486">
        <v>2.19</v>
      </c>
      <c r="M58" s="486">
        <v>2.449999</v>
      </c>
      <c r="N58" s="486">
        <v>2.5</v>
      </c>
      <c r="O58" s="620">
        <v>2.5</v>
      </c>
      <c r="P58" s="620">
        <v>2.5</v>
      </c>
      <c r="Q58" s="620">
        <v>2.5</v>
      </c>
      <c r="R58" s="620">
        <v>2.5</v>
      </c>
      <c r="S58" s="486">
        <v>2.5</v>
      </c>
      <c r="T58" s="621"/>
      <c r="U58" s="617"/>
      <c r="V58" s="617"/>
      <c r="W58" s="128"/>
      <c r="X58" s="3"/>
      <c r="Y58" s="3"/>
      <c r="Z58" s="3"/>
      <c r="AA58" s="3"/>
    </row>
    <row r="59" spans="1:27" ht="19.5" customHeight="1">
      <c r="A59" s="629" t="s">
        <v>169</v>
      </c>
      <c r="B59" s="411">
        <v>0.3053604816633708</v>
      </c>
      <c r="C59" s="411">
        <v>-2.1954514445433375</v>
      </c>
      <c r="D59" s="411">
        <v>3.9970818624139497</v>
      </c>
      <c r="E59" s="411">
        <v>4.129035932925504</v>
      </c>
      <c r="F59" s="411">
        <v>3.401031032279249</v>
      </c>
      <c r="G59" s="411">
        <v>2.526349156331918</v>
      </c>
      <c r="H59" s="411">
        <v>4.005279133939894</v>
      </c>
      <c r="I59" s="411">
        <v>2.517251787302442</v>
      </c>
      <c r="J59" s="411">
        <v>3.673471118902512</v>
      </c>
      <c r="K59" s="630">
        <v>2.920499738685777</v>
      </c>
      <c r="L59" s="486">
        <v>2.2</v>
      </c>
      <c r="M59" s="486">
        <v>2.849999</v>
      </c>
      <c r="N59" s="486">
        <v>3</v>
      </c>
      <c r="O59" s="620">
        <v>3.5</v>
      </c>
      <c r="P59" s="620">
        <v>4</v>
      </c>
      <c r="Q59" s="620">
        <v>4.4867</v>
      </c>
      <c r="R59" s="620">
        <v>4.452</v>
      </c>
      <c r="S59" s="486">
        <v>4.4969</v>
      </c>
      <c r="T59" s="621"/>
      <c r="U59" s="617"/>
      <c r="V59" s="617"/>
      <c r="W59" s="128"/>
      <c r="X59" s="3"/>
      <c r="Y59" s="3"/>
      <c r="Z59" s="3"/>
      <c r="AA59" s="3"/>
    </row>
    <row r="60" spans="1:27" ht="19.5" customHeight="1">
      <c r="A60" s="631" t="s">
        <v>170</v>
      </c>
      <c r="B60" s="411">
        <v>4.983648730481562</v>
      </c>
      <c r="C60" s="411">
        <v>3.4602229144717427</v>
      </c>
      <c r="D60" s="411">
        <v>6.32611786830104</v>
      </c>
      <c r="E60" s="411">
        <v>15.550057326044794</v>
      </c>
      <c r="F60" s="411">
        <v>3.5096817006409395</v>
      </c>
      <c r="G60" s="411">
        <v>2.86069290120912</v>
      </c>
      <c r="H60" s="411">
        <v>-0.6451565339929175</v>
      </c>
      <c r="I60" s="411">
        <v>3.8900286134456934</v>
      </c>
      <c r="J60" s="411">
        <v>5.65780804462446</v>
      </c>
      <c r="K60" s="630">
        <v>5.787635508721408</v>
      </c>
      <c r="L60" s="486">
        <v>3.8</v>
      </c>
      <c r="M60" s="486">
        <v>5.049999</v>
      </c>
      <c r="N60" s="486">
        <v>5.5</v>
      </c>
      <c r="O60" s="620">
        <v>5.5</v>
      </c>
      <c r="P60" s="620">
        <v>5.4825</v>
      </c>
      <c r="Q60" s="620">
        <v>5</v>
      </c>
      <c r="R60" s="620">
        <v>5</v>
      </c>
      <c r="S60" s="486">
        <v>4.9735</v>
      </c>
      <c r="T60" s="621"/>
      <c r="U60" s="617"/>
      <c r="V60" s="617"/>
      <c r="W60" s="128"/>
      <c r="X60" s="3"/>
      <c r="Y60" s="3"/>
      <c r="Z60" s="3"/>
      <c r="AA60" s="3"/>
    </row>
    <row r="61" spans="1:27" ht="19.5" customHeight="1">
      <c r="A61" s="631" t="s">
        <v>171</v>
      </c>
      <c r="B61" s="411">
        <v>7.288135593220375</v>
      </c>
      <c r="C61" s="411">
        <v>7.288135593220304</v>
      </c>
      <c r="D61" s="411">
        <v>7.33517065931737</v>
      </c>
      <c r="E61" s="411">
        <v>7.60418724076635</v>
      </c>
      <c r="F61" s="411">
        <v>11.013215859030836</v>
      </c>
      <c r="G61" s="411">
        <v>12.482651451182633</v>
      </c>
      <c r="H61" s="411">
        <v>-8.637238109273596</v>
      </c>
      <c r="I61" s="411">
        <v>-32.731215222665284</v>
      </c>
      <c r="J61" s="411">
        <v>-8.07806072069215</v>
      </c>
      <c r="K61" s="630">
        <v>5.941399891481282</v>
      </c>
      <c r="L61" s="486">
        <v>-3.5347268951093014</v>
      </c>
      <c r="M61" s="486">
        <v>1.049999</v>
      </c>
      <c r="N61" s="486">
        <v>1</v>
      </c>
      <c r="O61" s="620">
        <v>1</v>
      </c>
      <c r="P61" s="620">
        <v>1</v>
      </c>
      <c r="Q61" s="620">
        <v>1</v>
      </c>
      <c r="R61" s="620">
        <v>1</v>
      </c>
      <c r="S61" s="486">
        <v>1</v>
      </c>
      <c r="T61" s="621"/>
      <c r="U61" s="617"/>
      <c r="V61" s="617"/>
      <c r="W61" s="128"/>
      <c r="X61" s="3"/>
      <c r="Y61" s="3"/>
      <c r="Z61" s="3"/>
      <c r="AA61" s="3"/>
    </row>
    <row r="62" spans="1:27" ht="13.5">
      <c r="A62" s="632"/>
      <c r="B62" s="633"/>
      <c r="C62" s="633"/>
      <c r="D62" s="633"/>
      <c r="E62" s="633"/>
      <c r="F62" s="634"/>
      <c r="G62" s="634"/>
      <c r="H62" s="634"/>
      <c r="I62" s="634"/>
      <c r="J62" s="634"/>
      <c r="K62" s="556"/>
      <c r="L62" s="634"/>
      <c r="M62" s="634"/>
      <c r="N62" s="634"/>
      <c r="O62" s="634"/>
      <c r="P62" s="634"/>
      <c r="Q62" s="634"/>
      <c r="R62" s="634"/>
      <c r="S62" s="634"/>
      <c r="T62" s="621"/>
      <c r="U62" s="617"/>
      <c r="V62" s="617"/>
      <c r="W62" s="128"/>
      <c r="X62" s="3"/>
      <c r="Y62" s="3"/>
      <c r="Z62" s="3"/>
      <c r="AA62" s="3"/>
    </row>
    <row r="63" spans="1:27" ht="13.5">
      <c r="A63" s="631"/>
      <c r="B63" s="631"/>
      <c r="C63" s="631"/>
      <c r="D63" s="631"/>
      <c r="E63" s="631"/>
      <c r="F63" s="620"/>
      <c r="G63" s="620"/>
      <c r="H63" s="620"/>
      <c r="I63" s="620"/>
      <c r="J63" s="486"/>
      <c r="K63" s="635"/>
      <c r="L63" s="486"/>
      <c r="M63" s="486"/>
      <c r="N63" s="486"/>
      <c r="O63" s="620"/>
      <c r="P63" s="620"/>
      <c r="Q63" s="620"/>
      <c r="R63" s="620"/>
      <c r="S63" s="486"/>
      <c r="T63" s="621"/>
      <c r="U63" s="617"/>
      <c r="V63" s="617"/>
      <c r="W63" s="128"/>
      <c r="X63" s="3"/>
      <c r="Y63" s="3"/>
      <c r="Z63" s="3"/>
      <c r="AA63" s="3"/>
    </row>
    <row r="64" spans="1:27" ht="13.5">
      <c r="A64" s="629" t="s">
        <v>149</v>
      </c>
      <c r="B64" s="411">
        <v>3.551503470435094</v>
      </c>
      <c r="C64" s="411">
        <v>4.572968122013023</v>
      </c>
      <c r="D64" s="411">
        <v>3.6476543754431674</v>
      </c>
      <c r="E64" s="411">
        <v>4.766449085547734</v>
      </c>
      <c r="F64" s="411">
        <v>4.607364199126238</v>
      </c>
      <c r="G64" s="411">
        <v>3.215792377607613</v>
      </c>
      <c r="H64" s="411">
        <v>3.9224412467905125</v>
      </c>
      <c r="I64" s="411">
        <v>2.732257969954375</v>
      </c>
      <c r="J64" s="411">
        <v>4.481156784111363</v>
      </c>
      <c r="K64" s="630">
        <v>3.9</v>
      </c>
      <c r="L64" s="486">
        <v>5.350522835780993</v>
      </c>
      <c r="M64" s="486">
        <v>4.70850350666359</v>
      </c>
      <c r="N64" s="486">
        <v>4.468432770381511</v>
      </c>
      <c r="O64" s="486">
        <v>4.151783809565529</v>
      </c>
      <c r="P64" s="486">
        <v>4.36472885721102</v>
      </c>
      <c r="Q64" s="486">
        <v>4.344973608950539</v>
      </c>
      <c r="R64" s="486">
        <v>4.296119645671695</v>
      </c>
      <c r="S64" s="486">
        <v>4.243405633427159</v>
      </c>
      <c r="T64" s="621"/>
      <c r="U64" s="617"/>
      <c r="V64" s="617"/>
      <c r="W64" s="128"/>
      <c r="X64" s="3"/>
      <c r="Y64" s="3"/>
      <c r="Z64" s="3"/>
      <c r="AA64" s="3"/>
    </row>
    <row r="65" spans="1:27" ht="13.5">
      <c r="A65" s="636"/>
      <c r="B65" s="636"/>
      <c r="C65" s="636"/>
      <c r="D65" s="636"/>
      <c r="E65" s="636"/>
      <c r="F65" s="620"/>
      <c r="G65" s="620"/>
      <c r="H65" s="620"/>
      <c r="I65" s="620"/>
      <c r="J65" s="486"/>
      <c r="K65" s="556"/>
      <c r="L65" s="486"/>
      <c r="M65" s="486"/>
      <c r="N65" s="486"/>
      <c r="O65" s="620"/>
      <c r="P65" s="620"/>
      <c r="Q65" s="620"/>
      <c r="R65" s="620"/>
      <c r="S65" s="486"/>
      <c r="T65" s="621"/>
      <c r="U65" s="617"/>
      <c r="V65" s="617"/>
      <c r="W65" s="128"/>
      <c r="X65" s="3"/>
      <c r="Y65" s="3"/>
      <c r="Z65" s="3"/>
      <c r="AA65" s="3"/>
    </row>
    <row r="66" spans="1:27" ht="19.5" customHeight="1">
      <c r="A66" s="629" t="s">
        <v>112</v>
      </c>
      <c r="B66" s="184"/>
      <c r="C66" s="184"/>
      <c r="D66" s="184"/>
      <c r="E66" s="184"/>
      <c r="F66" s="184"/>
      <c r="G66" s="184"/>
      <c r="H66" s="184"/>
      <c r="I66" s="184"/>
      <c r="J66" s="184"/>
      <c r="K66" s="637"/>
      <c r="L66" s="486">
        <v>4.23441598741114</v>
      </c>
      <c r="M66" s="486">
        <v>4.619495645028508</v>
      </c>
      <c r="N66" s="486">
        <v>3.9591773484579846</v>
      </c>
      <c r="O66" s="486">
        <v>4.111585697354059</v>
      </c>
      <c r="P66" s="486">
        <v>4.199609541541278</v>
      </c>
      <c r="Q66" s="486">
        <v>4.1851308335265855</v>
      </c>
      <c r="R66" s="486">
        <v>4.296444801400952</v>
      </c>
      <c r="S66" s="486">
        <v>4.240564365425016</v>
      </c>
      <c r="T66" s="621"/>
      <c r="U66" s="617"/>
      <c r="V66" s="617"/>
      <c r="W66" s="128"/>
      <c r="X66" s="3"/>
      <c r="Y66" s="3"/>
      <c r="Z66" s="3"/>
      <c r="AA66" s="3"/>
    </row>
    <row r="67" spans="1:27" ht="19.5" customHeight="1">
      <c r="A67" s="629" t="s">
        <v>95</v>
      </c>
      <c r="B67" s="411">
        <v>4.466955951000884</v>
      </c>
      <c r="C67" s="411">
        <v>5.997122943427229</v>
      </c>
      <c r="D67" s="411">
        <v>5.233555945052103</v>
      </c>
      <c r="E67" s="411">
        <v>9.108375686564969</v>
      </c>
      <c r="F67" s="411">
        <v>1.221001478370411</v>
      </c>
      <c r="G67" s="411">
        <v>-1.009708197122734</v>
      </c>
      <c r="H67" s="411">
        <v>0.5396440968158345</v>
      </c>
      <c r="I67" s="411">
        <v>1.871721505739373</v>
      </c>
      <c r="J67" s="411">
        <v>4.17495884121189</v>
      </c>
      <c r="K67" s="630">
        <v>4.8</v>
      </c>
      <c r="L67" s="486">
        <v>4</v>
      </c>
      <c r="M67" s="486">
        <v>4.4</v>
      </c>
      <c r="N67" s="486">
        <v>3.8</v>
      </c>
      <c r="O67" s="620">
        <v>3.9</v>
      </c>
      <c r="P67" s="620">
        <v>4</v>
      </c>
      <c r="Q67" s="620">
        <v>4</v>
      </c>
      <c r="R67" s="620">
        <v>4.1</v>
      </c>
      <c r="S67" s="486">
        <v>4.1</v>
      </c>
      <c r="T67" s="621"/>
      <c r="U67" s="617"/>
      <c r="V67" s="617"/>
      <c r="W67" s="128"/>
      <c r="X67" s="3"/>
      <c r="Y67" s="3"/>
      <c r="Z67" s="3"/>
      <c r="AA67" s="3"/>
    </row>
    <row r="68" spans="1:27" ht="19.5" customHeight="1">
      <c r="A68" s="629" t="s">
        <v>211</v>
      </c>
      <c r="B68" s="411">
        <v>-4.549857193862323</v>
      </c>
      <c r="C68" s="411">
        <v>-6.941382233598574</v>
      </c>
      <c r="D68" s="411">
        <v>3.141066157664426</v>
      </c>
      <c r="E68" s="411">
        <v>0.09286860899192106</v>
      </c>
      <c r="F68" s="411">
        <v>4.371556156169959</v>
      </c>
      <c r="G68" s="411">
        <v>-1.6232887597045362</v>
      </c>
      <c r="H68" s="411">
        <v>6.488120030980625</v>
      </c>
      <c r="I68" s="411">
        <v>-5.718013884892713</v>
      </c>
      <c r="J68" s="411">
        <v>7.09409331170032</v>
      </c>
      <c r="K68" s="630">
        <v>-0.6</v>
      </c>
      <c r="L68" s="486">
        <v>-2.4</v>
      </c>
      <c r="M68" s="486">
        <v>-2</v>
      </c>
      <c r="N68" s="486">
        <v>-2</v>
      </c>
      <c r="O68" s="620">
        <v>-3</v>
      </c>
      <c r="P68" s="620">
        <v>-3</v>
      </c>
      <c r="Q68" s="620">
        <v>-3</v>
      </c>
      <c r="R68" s="620">
        <v>-3</v>
      </c>
      <c r="S68" s="486">
        <v>-3</v>
      </c>
      <c r="T68" s="621"/>
      <c r="U68" s="617"/>
      <c r="V68" s="617"/>
      <c r="W68" s="128"/>
      <c r="X68" s="3"/>
      <c r="Y68" s="3"/>
      <c r="Z68" s="3"/>
      <c r="AA68" s="3"/>
    </row>
    <row r="69" spans="1:27" ht="13.5">
      <c r="A69" s="636"/>
      <c r="B69" s="636"/>
      <c r="C69" s="636"/>
      <c r="D69" s="636"/>
      <c r="E69" s="636"/>
      <c r="F69" s="620"/>
      <c r="G69" s="620"/>
      <c r="H69" s="620"/>
      <c r="I69" s="620"/>
      <c r="J69" s="486"/>
      <c r="K69" s="556"/>
      <c r="L69" s="486"/>
      <c r="M69" s="486"/>
      <c r="N69" s="486"/>
      <c r="O69" s="620"/>
      <c r="P69" s="620"/>
      <c r="Q69" s="620"/>
      <c r="R69" s="620"/>
      <c r="S69" s="486"/>
      <c r="T69" s="621"/>
      <c r="U69" s="617"/>
      <c r="V69" s="617"/>
      <c r="W69" s="128"/>
      <c r="X69" s="3"/>
      <c r="Y69" s="3"/>
      <c r="Z69" s="3"/>
      <c r="AA69" s="3"/>
    </row>
    <row r="70" spans="1:27" ht="13.5">
      <c r="A70" s="638" t="s">
        <v>78</v>
      </c>
      <c r="B70" s="639">
        <v>3.7314155671057847</v>
      </c>
      <c r="C70" s="639">
        <v>4.842429726909117</v>
      </c>
      <c r="D70" s="639">
        <v>3.8731053000365705</v>
      </c>
      <c r="E70" s="639">
        <v>5.420068742068992</v>
      </c>
      <c r="F70" s="639">
        <v>4.100626363045265</v>
      </c>
      <c r="G70" s="639">
        <v>2.656789972513309</v>
      </c>
      <c r="H70" s="639">
        <v>3.453821904813765</v>
      </c>
      <c r="I70" s="639">
        <v>2.650075041476981</v>
      </c>
      <c r="J70" s="639">
        <v>4.425875264975403</v>
      </c>
      <c r="K70" s="640">
        <v>4.028067665927566</v>
      </c>
      <c r="L70" s="641">
        <v>5.204634783414889</v>
      </c>
      <c r="M70" s="641">
        <v>4.696976445824987</v>
      </c>
      <c r="N70" s="486">
        <v>4.40360466303089</v>
      </c>
      <c r="O70" s="486">
        <v>4.146688381439986</v>
      </c>
      <c r="P70" s="486">
        <v>4.343805734698819</v>
      </c>
      <c r="Q70" s="486">
        <v>4.324747094521285</v>
      </c>
      <c r="R70" s="486">
        <v>4.296160735833212</v>
      </c>
      <c r="S70" s="486">
        <v>4.2430465793844405</v>
      </c>
      <c r="T70" s="642"/>
      <c r="U70" s="617"/>
      <c r="V70" s="617"/>
      <c r="W70" s="128"/>
      <c r="X70" s="3"/>
      <c r="Y70" s="3"/>
      <c r="Z70" s="3"/>
      <c r="AA70" s="3"/>
    </row>
    <row r="71" spans="1:27" ht="13.5">
      <c r="A71" s="643"/>
      <c r="B71" s="644"/>
      <c r="C71" s="643"/>
      <c r="D71" s="643"/>
      <c r="E71" s="643"/>
      <c r="F71" s="643"/>
      <c r="G71" s="634"/>
      <c r="H71" s="634"/>
      <c r="I71" s="634"/>
      <c r="J71" s="634"/>
      <c r="K71" s="645"/>
      <c r="L71" s="634"/>
      <c r="M71" s="634"/>
      <c r="N71" s="634"/>
      <c r="O71" s="634"/>
      <c r="P71" s="634"/>
      <c r="Q71" s="634"/>
      <c r="R71" s="634"/>
      <c r="S71" s="646"/>
      <c r="T71" s="642"/>
      <c r="U71" s="617"/>
      <c r="V71" s="617"/>
      <c r="W71" s="128"/>
      <c r="X71" s="3"/>
      <c r="Y71" s="3"/>
      <c r="Z71" s="3"/>
      <c r="AA71" s="3"/>
    </row>
    <row r="72" spans="1:27" ht="10.5">
      <c r="A72" s="647"/>
      <c r="B72" s="647"/>
      <c r="C72" s="647"/>
      <c r="D72" s="647"/>
      <c r="E72" s="647"/>
      <c r="F72" s="647"/>
      <c r="G72" s="648"/>
      <c r="H72" s="648"/>
      <c r="I72" s="648"/>
      <c r="J72" s="626"/>
      <c r="K72" s="626"/>
      <c r="L72" s="626"/>
      <c r="M72" s="648"/>
      <c r="N72" s="612"/>
      <c r="O72" s="612"/>
      <c r="P72" s="612"/>
      <c r="Q72" s="612"/>
      <c r="R72" s="612"/>
      <c r="S72" s="649"/>
      <c r="T72" s="649"/>
      <c r="U72" s="617"/>
      <c r="V72" s="617"/>
      <c r="W72" s="128"/>
      <c r="X72" s="3"/>
      <c r="Y72" s="3"/>
      <c r="Z72" s="3"/>
      <c r="AA72" s="3"/>
    </row>
    <row r="73" spans="1:27" ht="12.75">
      <c r="A73" s="340" t="s">
        <v>284</v>
      </c>
      <c r="B73" s="650"/>
      <c r="C73" s="650"/>
      <c r="D73" s="650"/>
      <c r="E73" s="650"/>
      <c r="F73" s="650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26"/>
      <c r="T73" s="626"/>
      <c r="U73" s="617"/>
      <c r="V73" s="617"/>
      <c r="W73" s="128"/>
      <c r="X73" s="3"/>
      <c r="Y73" s="3"/>
      <c r="Z73" s="3"/>
      <c r="AA73" s="3"/>
    </row>
    <row r="74" spans="1:27" ht="10.5">
      <c r="A74" s="614"/>
      <c r="B74" s="614"/>
      <c r="C74" s="614"/>
      <c r="D74" s="614"/>
      <c r="E74" s="614"/>
      <c r="F74" s="614"/>
      <c r="G74" s="614"/>
      <c r="H74" s="614"/>
      <c r="I74" s="614"/>
      <c r="J74" s="614"/>
      <c r="K74" s="614"/>
      <c r="L74" s="614"/>
      <c r="M74" s="614"/>
      <c r="N74" s="614"/>
      <c r="O74" s="614"/>
      <c r="P74" s="614"/>
      <c r="Q74" s="614"/>
      <c r="R74" s="614"/>
      <c r="S74" s="626"/>
      <c r="T74" s="626"/>
      <c r="U74" s="617"/>
      <c r="V74" s="617"/>
      <c r="W74" s="128"/>
      <c r="X74" s="3"/>
      <c r="Y74" s="3"/>
      <c r="Z74" s="3"/>
      <c r="AA74" s="3"/>
    </row>
    <row r="75" spans="1:27" ht="10.5">
      <c r="A75" s="651"/>
      <c r="B75" s="652"/>
      <c r="C75" s="652"/>
      <c r="D75" s="652"/>
      <c r="E75" s="652"/>
      <c r="F75" s="652"/>
      <c r="G75" s="652"/>
      <c r="H75" s="652"/>
      <c r="I75" s="652"/>
      <c r="J75" s="652"/>
      <c r="K75" s="652"/>
      <c r="L75" s="652"/>
      <c r="M75" s="626"/>
      <c r="N75" s="626"/>
      <c r="O75" s="626"/>
      <c r="P75" s="626"/>
      <c r="Q75" s="626"/>
      <c r="R75" s="626"/>
      <c r="S75" s="626"/>
      <c r="T75" s="626"/>
      <c r="U75" s="617"/>
      <c r="V75" s="617"/>
      <c r="W75" s="128"/>
      <c r="X75" s="3"/>
      <c r="Y75" s="3"/>
      <c r="Z75" s="3"/>
      <c r="AA75" s="3"/>
    </row>
    <row r="76" spans="1:27" ht="10.5">
      <c r="A76" s="651"/>
      <c r="B76" s="652"/>
      <c r="C76" s="652"/>
      <c r="D76" s="652"/>
      <c r="E76" s="652"/>
      <c r="F76" s="652"/>
      <c r="G76" s="652"/>
      <c r="H76" s="652"/>
      <c r="I76" s="652"/>
      <c r="J76" s="652"/>
      <c r="K76" s="652"/>
      <c r="L76" s="652"/>
      <c r="M76" s="626"/>
      <c r="N76" s="626"/>
      <c r="O76" s="626"/>
      <c r="P76" s="626"/>
      <c r="Q76" s="626"/>
      <c r="R76" s="626"/>
      <c r="S76" s="626"/>
      <c r="T76" s="626"/>
      <c r="U76" s="140"/>
      <c r="V76" s="140"/>
      <c r="W76" s="3"/>
      <c r="X76" s="3"/>
      <c r="Y76" s="3"/>
      <c r="Z76" s="3"/>
      <c r="AA76" s="3"/>
    </row>
    <row r="77" spans="1:27" ht="10.5">
      <c r="A77" s="651"/>
      <c r="B77" s="652"/>
      <c r="C77" s="652"/>
      <c r="D77" s="652"/>
      <c r="E77" s="652"/>
      <c r="F77" s="652"/>
      <c r="G77" s="652"/>
      <c r="H77" s="652"/>
      <c r="I77" s="652"/>
      <c r="J77" s="652"/>
      <c r="K77" s="652"/>
      <c r="L77" s="652"/>
      <c r="M77" s="626"/>
      <c r="N77" s="626"/>
      <c r="O77" s="626"/>
      <c r="P77" s="626"/>
      <c r="Q77" s="626"/>
      <c r="R77" s="626"/>
      <c r="S77" s="626"/>
      <c r="T77" s="626"/>
      <c r="U77" s="140"/>
      <c r="V77" s="140"/>
      <c r="W77" s="3"/>
      <c r="X77" s="3"/>
      <c r="Y77" s="3"/>
      <c r="Z77" s="3"/>
      <c r="AA77" s="3"/>
    </row>
    <row r="78" spans="1:27" ht="10.5">
      <c r="A78" s="651"/>
      <c r="B78" s="652"/>
      <c r="C78" s="652"/>
      <c r="D78" s="652"/>
      <c r="E78" s="652"/>
      <c r="F78" s="652"/>
      <c r="G78" s="652"/>
      <c r="H78" s="652"/>
      <c r="I78" s="652"/>
      <c r="J78" s="652"/>
      <c r="K78" s="652"/>
      <c r="L78" s="652"/>
      <c r="M78" s="653"/>
      <c r="N78" s="653"/>
      <c r="O78" s="653"/>
      <c r="P78" s="626"/>
      <c r="Q78" s="626"/>
      <c r="R78" s="626"/>
      <c r="S78" s="626"/>
      <c r="T78" s="626"/>
      <c r="U78" s="140"/>
      <c r="V78" s="140"/>
      <c r="W78" s="3"/>
      <c r="X78" s="3"/>
      <c r="Y78" s="3"/>
      <c r="Z78" s="3"/>
      <c r="AA78" s="3"/>
    </row>
    <row r="79" spans="1:27" ht="10.5">
      <c r="A79" s="651"/>
      <c r="B79" s="652"/>
      <c r="C79" s="652"/>
      <c r="D79" s="652"/>
      <c r="E79" s="652"/>
      <c r="F79" s="652"/>
      <c r="G79" s="652"/>
      <c r="H79" s="652"/>
      <c r="I79" s="652"/>
      <c r="J79" s="652"/>
      <c r="K79" s="652"/>
      <c r="L79" s="652"/>
      <c r="M79" s="653"/>
      <c r="N79" s="653"/>
      <c r="O79" s="653"/>
      <c r="P79" s="626"/>
      <c r="Q79" s="626"/>
      <c r="R79" s="626"/>
      <c r="S79" s="626"/>
      <c r="T79" s="626"/>
      <c r="U79" s="140"/>
      <c r="V79" s="140"/>
      <c r="W79" s="3"/>
      <c r="X79" s="3"/>
      <c r="Y79" s="3"/>
      <c r="Z79" s="3"/>
      <c r="AA79" s="3"/>
    </row>
    <row r="80" spans="1:27" ht="11.25">
      <c r="A80" s="654"/>
      <c r="B80" s="654"/>
      <c r="C80" s="654"/>
      <c r="D80" s="654"/>
      <c r="E80" s="654"/>
      <c r="F80" s="654"/>
      <c r="G80" s="655"/>
      <c r="H80" s="655"/>
      <c r="I80" s="655"/>
      <c r="J80" s="655"/>
      <c r="K80" s="655"/>
      <c r="L80" s="656"/>
      <c r="M80" s="656"/>
      <c r="N80" s="656"/>
      <c r="O80" s="653"/>
      <c r="P80" s="653"/>
      <c r="Q80" s="653"/>
      <c r="R80" s="653"/>
      <c r="S80" s="653"/>
      <c r="T80" s="653"/>
      <c r="U80" s="140"/>
      <c r="V80" s="140"/>
      <c r="W80" s="3"/>
      <c r="X80" s="3"/>
      <c r="Y80" s="3"/>
      <c r="Z80" s="3"/>
      <c r="AA80" s="3"/>
    </row>
    <row r="81" spans="1:27" ht="12">
      <c r="A81" s="699"/>
      <c r="B81" s="699"/>
      <c r="C81" s="699"/>
      <c r="D81" s="699"/>
      <c r="E81" s="699"/>
      <c r="F81" s="699"/>
      <c r="G81" s="699"/>
      <c r="H81" s="699"/>
      <c r="I81" s="699"/>
      <c r="J81" s="699"/>
      <c r="K81" s="699"/>
      <c r="L81" s="699"/>
      <c r="M81" s="699"/>
      <c r="N81" s="699"/>
      <c r="O81" s="699"/>
      <c r="P81" s="653"/>
      <c r="Q81" s="653"/>
      <c r="R81" s="653"/>
      <c r="S81" s="653"/>
      <c r="T81" s="653"/>
      <c r="U81" s="140"/>
      <c r="V81" s="140"/>
      <c r="W81" s="3"/>
      <c r="X81" s="3"/>
      <c r="Y81" s="3"/>
      <c r="Z81" s="3"/>
      <c r="AA81" s="3"/>
    </row>
    <row r="82" spans="1:27" ht="11.25">
      <c r="A82" s="131"/>
      <c r="B82" s="131"/>
      <c r="C82" s="131"/>
      <c r="D82" s="131"/>
      <c r="E82" s="131"/>
      <c r="F82" s="131"/>
      <c r="G82" s="132"/>
      <c r="H82" s="135"/>
      <c r="I82" s="134"/>
      <c r="J82" s="132"/>
      <c r="K82" s="132"/>
      <c r="L82" s="133"/>
      <c r="M82" s="133"/>
      <c r="N82" s="133"/>
      <c r="O82" s="134"/>
      <c r="P82" s="134"/>
      <c r="Q82" s="134"/>
      <c r="R82" s="134"/>
      <c r="S82" s="134"/>
      <c r="T82" s="134"/>
      <c r="U82" s="3"/>
      <c r="V82" s="3"/>
      <c r="W82" s="3"/>
      <c r="X82" s="3"/>
      <c r="Y82" s="3"/>
      <c r="Z82" s="3"/>
      <c r="AA82" s="3"/>
    </row>
    <row r="83" spans="1:27" ht="12">
      <c r="A83" s="136"/>
      <c r="B83" s="136"/>
      <c r="C83" s="136"/>
      <c r="D83" s="136"/>
      <c r="E83" s="136"/>
      <c r="F83" s="136"/>
      <c r="G83" s="132"/>
      <c r="H83" s="132"/>
      <c r="I83" s="132"/>
      <c r="J83" s="132"/>
      <c r="K83" s="132"/>
      <c r="L83" s="133"/>
      <c r="M83" s="133"/>
      <c r="N83" s="133"/>
      <c r="O83" s="134"/>
      <c r="P83" s="134"/>
      <c r="Q83" s="134"/>
      <c r="R83" s="134"/>
      <c r="S83" s="134"/>
      <c r="T83" s="134"/>
      <c r="U83" s="3"/>
      <c r="V83" s="3"/>
      <c r="W83" s="3"/>
      <c r="X83" s="3"/>
      <c r="Y83" s="3"/>
      <c r="Z83" s="3"/>
      <c r="AA83" s="3"/>
    </row>
    <row r="84" spans="1:27" ht="10.5">
      <c r="A84" s="13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3"/>
      <c r="V84" s="3"/>
      <c r="W84" s="3"/>
      <c r="X84" s="3"/>
      <c r="Y84" s="3"/>
      <c r="Z84" s="3"/>
      <c r="AA84" s="3"/>
    </row>
    <row r="85" spans="1:27" ht="10.5">
      <c r="A85" s="126"/>
      <c r="B85" s="126"/>
      <c r="C85" s="126"/>
      <c r="D85" s="126"/>
      <c r="E85" s="126"/>
      <c r="F85" s="126"/>
      <c r="G85" s="127"/>
      <c r="H85" s="127"/>
      <c r="I85" s="127"/>
      <c r="J85" s="127"/>
      <c r="K85" s="127"/>
      <c r="L85" s="79"/>
      <c r="M85" s="79"/>
      <c r="N85" s="90"/>
      <c r="O85" s="90"/>
      <c r="P85" s="90"/>
      <c r="Q85" s="90"/>
      <c r="R85" s="90"/>
      <c r="S85" s="90"/>
      <c r="T85" s="90"/>
      <c r="U85" s="3"/>
      <c r="V85" s="3"/>
      <c r="W85" s="3"/>
      <c r="X85" s="3"/>
      <c r="Y85" s="3"/>
      <c r="Z85" s="3"/>
      <c r="AA85" s="3"/>
    </row>
    <row r="86" spans="1:27" ht="10.5">
      <c r="A86" s="126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90"/>
      <c r="P86" s="90"/>
      <c r="Q86" s="90"/>
      <c r="R86" s="90"/>
      <c r="S86" s="90"/>
      <c r="T86" s="90"/>
      <c r="U86" s="3"/>
      <c r="V86" s="3"/>
      <c r="W86" s="3"/>
      <c r="X86" s="3"/>
      <c r="Y86" s="3"/>
      <c r="Z86" s="3"/>
      <c r="AA86" s="3"/>
    </row>
    <row r="87" spans="1:27" ht="10.5">
      <c r="A87" s="126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90"/>
      <c r="P87" s="90"/>
      <c r="Q87" s="90"/>
      <c r="R87" s="90"/>
      <c r="S87" s="90"/>
      <c r="T87" s="90"/>
      <c r="U87" s="3"/>
      <c r="V87" s="3"/>
      <c r="W87" s="3"/>
      <c r="X87" s="3"/>
      <c r="Y87" s="3"/>
      <c r="Z87" s="3"/>
      <c r="AA87" s="3"/>
    </row>
    <row r="88" spans="1:27" ht="10.5">
      <c r="A88" s="126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90"/>
      <c r="P88" s="90"/>
      <c r="Q88" s="90"/>
      <c r="R88" s="90"/>
      <c r="S88" s="90"/>
      <c r="T88" s="90"/>
      <c r="U88" s="3"/>
      <c r="V88" s="3"/>
      <c r="W88" s="3"/>
      <c r="X88" s="3"/>
      <c r="Y88" s="3"/>
      <c r="Z88" s="3"/>
      <c r="AA88" s="3"/>
    </row>
    <row r="89" spans="1:27" ht="10.5">
      <c r="A89" s="126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90"/>
      <c r="P89" s="90"/>
      <c r="Q89" s="90"/>
      <c r="R89" s="90"/>
      <c r="S89" s="90"/>
      <c r="T89" s="90"/>
      <c r="U89" s="3"/>
      <c r="V89" s="3"/>
      <c r="W89" s="3"/>
      <c r="X89" s="3"/>
      <c r="Y89" s="3"/>
      <c r="Z89" s="3"/>
      <c r="AA89" s="3"/>
    </row>
    <row r="90" spans="1:27" ht="10.5">
      <c r="A90" s="126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90"/>
      <c r="P90" s="90"/>
      <c r="Q90" s="90"/>
      <c r="R90" s="90"/>
      <c r="S90" s="90"/>
      <c r="T90" s="90"/>
      <c r="U90" s="3"/>
      <c r="V90" s="3"/>
      <c r="W90" s="3"/>
      <c r="X90" s="3"/>
      <c r="Y90" s="3"/>
      <c r="Z90" s="3"/>
      <c r="AA90" s="3"/>
    </row>
    <row r="91" spans="1:27" ht="9.75">
      <c r="A91" s="119"/>
      <c r="B91" s="119"/>
      <c r="C91" s="119"/>
      <c r="D91" s="119"/>
      <c r="E91" s="119"/>
      <c r="F91" s="119"/>
      <c r="G91" s="120"/>
      <c r="H91" s="120"/>
      <c r="I91" s="120"/>
      <c r="J91" s="120"/>
      <c r="K91" s="120"/>
      <c r="L91" s="121"/>
      <c r="M91" s="121"/>
      <c r="N91" s="121"/>
      <c r="O91" s="134"/>
      <c r="P91" s="134"/>
      <c r="Q91" s="134"/>
      <c r="R91" s="134"/>
      <c r="S91" s="134"/>
      <c r="T91" s="134"/>
      <c r="U91" s="3"/>
      <c r="V91" s="3"/>
      <c r="W91" s="3"/>
      <c r="X91" s="3"/>
      <c r="Y91" s="3"/>
      <c r="Z91" s="3"/>
      <c r="AA91" s="3"/>
    </row>
    <row r="92" spans="1:27" ht="9.75">
      <c r="A92" s="137"/>
      <c r="B92" s="119"/>
      <c r="C92" s="119"/>
      <c r="D92" s="119"/>
      <c r="E92" s="119"/>
      <c r="F92" s="119"/>
      <c r="G92" s="120"/>
      <c r="H92" s="120"/>
      <c r="I92" s="120"/>
      <c r="J92" s="120"/>
      <c r="K92" s="120"/>
      <c r="L92" s="121"/>
      <c r="M92" s="121"/>
      <c r="N92" s="121"/>
      <c r="O92" s="134"/>
      <c r="P92" s="134"/>
      <c r="Q92" s="134"/>
      <c r="R92" s="134"/>
      <c r="S92" s="134"/>
      <c r="T92" s="134"/>
      <c r="U92" s="3"/>
      <c r="V92" s="3"/>
      <c r="W92" s="3"/>
      <c r="X92" s="3"/>
      <c r="Y92" s="3"/>
      <c r="Z92" s="3"/>
      <c r="AA92" s="3"/>
    </row>
    <row r="93" spans="1:27" ht="9.75">
      <c r="A93" s="138"/>
      <c r="B93" s="138"/>
      <c r="C93" s="138"/>
      <c r="D93" s="138"/>
      <c r="E93" s="138"/>
      <c r="F93" s="138"/>
      <c r="G93" s="120"/>
      <c r="H93" s="120"/>
      <c r="I93" s="120"/>
      <c r="J93" s="120"/>
      <c r="K93" s="120"/>
      <c r="L93" s="121"/>
      <c r="M93" s="121"/>
      <c r="N93" s="134"/>
      <c r="O93" s="134"/>
      <c r="P93" s="134"/>
      <c r="Q93" s="134"/>
      <c r="R93" s="134"/>
      <c r="S93" s="134"/>
      <c r="T93" s="134"/>
      <c r="U93" s="3"/>
      <c r="V93" s="3"/>
      <c r="W93" s="3"/>
      <c r="X93" s="3"/>
      <c r="Y93" s="3"/>
      <c r="Z93" s="3"/>
      <c r="AA93" s="3"/>
    </row>
    <row r="94" spans="1:27" ht="9.75">
      <c r="A94" s="119"/>
      <c r="B94" s="119"/>
      <c r="C94" s="119"/>
      <c r="D94" s="119"/>
      <c r="E94" s="119"/>
      <c r="F94" s="119"/>
      <c r="G94" s="120"/>
      <c r="H94" s="120"/>
      <c r="I94" s="120"/>
      <c r="J94" s="120"/>
      <c r="K94" s="120"/>
      <c r="L94" s="121"/>
      <c r="M94" s="121"/>
      <c r="N94" s="134"/>
      <c r="O94" s="134"/>
      <c r="P94" s="134"/>
      <c r="Q94" s="134"/>
      <c r="R94" s="134"/>
      <c r="S94" s="134"/>
      <c r="T94" s="134"/>
      <c r="U94" s="3"/>
      <c r="V94" s="3"/>
      <c r="W94" s="3"/>
      <c r="X94" s="3"/>
      <c r="Y94" s="3"/>
      <c r="Z94" s="3"/>
      <c r="AA94" s="3"/>
    </row>
    <row r="95" spans="1:27" ht="9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21"/>
      <c r="M95" s="121"/>
      <c r="N95" s="134"/>
      <c r="O95" s="134"/>
      <c r="P95" s="134"/>
      <c r="Q95" s="134"/>
      <c r="R95" s="134"/>
      <c r="S95" s="134"/>
      <c r="T95" s="134"/>
      <c r="U95" s="3"/>
      <c r="V95" s="3"/>
      <c r="W95" s="3"/>
      <c r="X95" s="3"/>
      <c r="Y95" s="3"/>
      <c r="Z95" s="3"/>
      <c r="AA95" s="3"/>
    </row>
    <row r="96" spans="1:27" ht="9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21"/>
      <c r="M96" s="121"/>
      <c r="N96" s="134"/>
      <c r="O96" s="134"/>
      <c r="P96" s="134"/>
      <c r="Q96" s="134"/>
      <c r="R96" s="134"/>
      <c r="S96" s="134"/>
      <c r="T96" s="134"/>
      <c r="U96" s="3"/>
      <c r="V96" s="3"/>
      <c r="W96" s="3"/>
      <c r="X96" s="3"/>
      <c r="Y96" s="3"/>
      <c r="Z96" s="3"/>
      <c r="AA96" s="3"/>
    </row>
    <row r="97" spans="1:27" ht="9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21"/>
      <c r="M97" s="121"/>
      <c r="N97" s="134"/>
      <c r="O97" s="134"/>
      <c r="P97" s="134"/>
      <c r="Q97" s="134"/>
      <c r="R97" s="134"/>
      <c r="S97" s="134"/>
      <c r="T97" s="134"/>
      <c r="U97" s="3"/>
      <c r="V97" s="3"/>
      <c r="W97" s="3"/>
      <c r="X97" s="3"/>
      <c r="Y97" s="3"/>
      <c r="Z97" s="3"/>
      <c r="AA97" s="3"/>
    </row>
    <row r="98" spans="1:27" ht="9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21"/>
      <c r="M98" s="121"/>
      <c r="N98" s="134"/>
      <c r="O98" s="134"/>
      <c r="P98" s="134"/>
      <c r="Q98" s="134"/>
      <c r="R98" s="134"/>
      <c r="S98" s="134"/>
      <c r="T98" s="134"/>
      <c r="U98" s="3"/>
      <c r="V98" s="3"/>
      <c r="W98" s="3"/>
      <c r="X98" s="3"/>
      <c r="Y98" s="3"/>
      <c r="Z98" s="3"/>
      <c r="AA98" s="3"/>
    </row>
    <row r="99" spans="1:27" ht="9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21"/>
      <c r="M99" s="121"/>
      <c r="N99" s="134"/>
      <c r="O99" s="134"/>
      <c r="P99" s="134"/>
      <c r="Q99" s="134"/>
      <c r="R99" s="134"/>
      <c r="S99" s="134"/>
      <c r="T99" s="134"/>
      <c r="U99" s="3"/>
      <c r="V99" s="3"/>
      <c r="W99" s="3"/>
      <c r="X99" s="3"/>
      <c r="Y99" s="3"/>
      <c r="Z99" s="3"/>
      <c r="AA99" s="3"/>
    </row>
    <row r="100" spans="1:27" ht="9.7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21"/>
      <c r="M100" s="121"/>
      <c r="N100" s="134"/>
      <c r="O100" s="134"/>
      <c r="P100" s="134"/>
      <c r="Q100" s="134"/>
      <c r="R100" s="134"/>
      <c r="S100" s="134"/>
      <c r="T100" s="134"/>
      <c r="U100" s="3"/>
      <c r="V100" s="3"/>
      <c r="W100" s="3"/>
      <c r="X100" s="3"/>
      <c r="Y100" s="3"/>
      <c r="Z100" s="3"/>
      <c r="AA100" s="3"/>
    </row>
    <row r="101" spans="1:27" ht="9.7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21"/>
      <c r="M101" s="121"/>
      <c r="N101" s="134"/>
      <c r="O101" s="134"/>
      <c r="P101" s="134"/>
      <c r="Q101" s="134"/>
      <c r="R101" s="134"/>
      <c r="S101" s="134"/>
      <c r="T101" s="134"/>
      <c r="U101" s="3"/>
      <c r="V101" s="3"/>
      <c r="W101" s="3"/>
      <c r="X101" s="3"/>
      <c r="Y101" s="3"/>
      <c r="Z101" s="3"/>
      <c r="AA101" s="3"/>
    </row>
    <row r="102" spans="1:27" ht="9.75">
      <c r="A102" s="3"/>
      <c r="B102" s="3"/>
      <c r="C102" s="3"/>
      <c r="D102" s="3"/>
      <c r="E102" s="3"/>
      <c r="F102" s="3"/>
      <c r="G102" s="139"/>
      <c r="H102" s="139"/>
      <c r="I102" s="139"/>
      <c r="J102" s="139"/>
      <c r="K102" s="139"/>
      <c r="L102" s="139"/>
      <c r="M102" s="139"/>
      <c r="N102" s="139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9.75">
      <c r="A103" s="3"/>
      <c r="B103" s="3"/>
      <c r="C103" s="3"/>
      <c r="D103" s="3"/>
      <c r="E103" s="3"/>
      <c r="F103" s="3"/>
      <c r="G103" s="139"/>
      <c r="H103" s="139"/>
      <c r="I103" s="139"/>
      <c r="J103" s="139"/>
      <c r="K103" s="139"/>
      <c r="L103" s="139"/>
      <c r="M103" s="139"/>
      <c r="N103" s="139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9.75">
      <c r="A104" s="3"/>
      <c r="B104" s="3"/>
      <c r="C104" s="3"/>
      <c r="D104" s="3"/>
      <c r="E104" s="3"/>
      <c r="F104" s="3"/>
      <c r="G104" s="139"/>
      <c r="H104" s="139"/>
      <c r="I104" s="139"/>
      <c r="J104" s="139"/>
      <c r="K104" s="139"/>
      <c r="L104" s="139"/>
      <c r="M104" s="139"/>
      <c r="N104" s="139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9.75">
      <c r="A105" s="3"/>
      <c r="B105" s="3"/>
      <c r="C105" s="3"/>
      <c r="D105" s="3"/>
      <c r="E105" s="3"/>
      <c r="F105" s="3"/>
      <c r="G105" s="139"/>
      <c r="H105" s="139"/>
      <c r="I105" s="139"/>
      <c r="J105" s="139"/>
      <c r="K105" s="139"/>
      <c r="L105" s="139"/>
      <c r="M105" s="139"/>
      <c r="N105" s="139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9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9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9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9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9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9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9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9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9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9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9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9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9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9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9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9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9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9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9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9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9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9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9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9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9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9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9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9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9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9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9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9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9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9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9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9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9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9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9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9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9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9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9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9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9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9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9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9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9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9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9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9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9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9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9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9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9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9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9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9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9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9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9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9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9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9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9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9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9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9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9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9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9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9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9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9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9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9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9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9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9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9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9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9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9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9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9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9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9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9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9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9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9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9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9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9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9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9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9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9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9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9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9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9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9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9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9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9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9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9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9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9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9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9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9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9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9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9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9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9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9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9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9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9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9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9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9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9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9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9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9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9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9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9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9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9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9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9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9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9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9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9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9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9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9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9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9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9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9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9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9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9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9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9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9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9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9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9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9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9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9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9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9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9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9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9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9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9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9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9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9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9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9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9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9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9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9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9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9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9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9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9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9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9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9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9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9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9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9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9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9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</sheetData>
  <mergeCells count="5">
    <mergeCell ref="A81:O81"/>
    <mergeCell ref="L4:S4"/>
    <mergeCell ref="B4:K4"/>
    <mergeCell ref="B42:K42"/>
    <mergeCell ref="L42:S4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75" zoomScaleNormal="75" workbookViewId="0" topLeftCell="A15">
      <selection activeCell="A38" sqref="A38"/>
    </sheetView>
  </sheetViews>
  <sheetFormatPr defaultColWidth="9.00390625" defaultRowHeight="12"/>
  <cols>
    <col min="1" max="1" width="32.00390625" style="1" customWidth="1"/>
    <col min="2" max="15" width="11.625" style="1" customWidth="1"/>
    <col min="16" max="16" width="11.375" style="1" customWidth="1"/>
    <col min="17" max="17" width="11.25390625" style="1" customWidth="1"/>
    <col min="18" max="18" width="10.625" style="1" customWidth="1"/>
    <col min="19" max="20" width="10.00390625" style="1" bestFit="1" customWidth="1"/>
    <col min="21" max="16384" width="9.125" style="1" customWidth="1"/>
  </cols>
  <sheetData>
    <row r="1" spans="1:15" s="68" customFormat="1" ht="18.75" customHeight="1">
      <c r="A1" s="352" t="s">
        <v>172</v>
      </c>
      <c r="O1" s="81"/>
    </row>
    <row r="2" spans="1:21" s="68" customFormat="1" ht="13.5" customHeight="1">
      <c r="A2" s="353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354" t="s">
        <v>147</v>
      </c>
      <c r="N2" s="258"/>
      <c r="O2" s="258"/>
      <c r="P2" s="588"/>
      <c r="Q2" s="258"/>
      <c r="R2" s="258"/>
      <c r="S2" s="258"/>
      <c r="T2" s="589" t="s">
        <v>212</v>
      </c>
      <c r="U2" s="152"/>
    </row>
    <row r="3" spans="1:21" s="68" customFormat="1" ht="13.5" customHeight="1">
      <c r="A3" s="355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23"/>
      <c r="N3" s="152"/>
      <c r="O3" s="294"/>
      <c r="P3" s="152"/>
      <c r="Q3" s="152"/>
      <c r="R3" s="152"/>
      <c r="S3" s="152"/>
      <c r="T3" s="152"/>
      <c r="U3" s="152"/>
    </row>
    <row r="4" spans="1:21" s="68" customFormat="1" ht="13.5" customHeight="1">
      <c r="A4" s="356"/>
      <c r="B4" s="357">
        <v>1995</v>
      </c>
      <c r="C4" s="357">
        <v>1996</v>
      </c>
      <c r="D4" s="357">
        <v>1997</v>
      </c>
      <c r="E4" s="357">
        <v>1998</v>
      </c>
      <c r="F4" s="357">
        <v>1999</v>
      </c>
      <c r="G4" s="346">
        <v>2000</v>
      </c>
      <c r="H4" s="346">
        <v>2001</v>
      </c>
      <c r="I4" s="346">
        <v>2002</v>
      </c>
      <c r="J4" s="346">
        <v>2003</v>
      </c>
      <c r="K4" s="346">
        <v>2004</v>
      </c>
      <c r="L4" s="346">
        <v>2005</v>
      </c>
      <c r="M4" s="211">
        <v>2006</v>
      </c>
      <c r="N4" s="346">
        <v>2007</v>
      </c>
      <c r="O4" s="346">
        <v>2008</v>
      </c>
      <c r="P4" s="346">
        <v>2009</v>
      </c>
      <c r="Q4" s="346">
        <v>2010</v>
      </c>
      <c r="R4" s="346">
        <v>2011</v>
      </c>
      <c r="S4" s="346">
        <v>2012</v>
      </c>
      <c r="T4" s="346">
        <v>2013</v>
      </c>
      <c r="U4" s="152"/>
    </row>
    <row r="5" spans="1:21" s="68" customFormat="1" ht="13.5" customHeight="1">
      <c r="A5" s="358"/>
      <c r="B5" s="317"/>
      <c r="C5" s="317"/>
      <c r="D5" s="317"/>
      <c r="E5" s="317"/>
      <c r="F5" s="317"/>
      <c r="G5" s="317"/>
      <c r="H5" s="317"/>
      <c r="I5" s="317"/>
      <c r="J5" s="317"/>
      <c r="K5" s="198"/>
      <c r="L5" s="198"/>
      <c r="M5" s="359" t="s">
        <v>152</v>
      </c>
      <c r="N5" s="198" t="s">
        <v>47</v>
      </c>
      <c r="O5" s="198" t="s">
        <v>47</v>
      </c>
      <c r="P5" s="198" t="s">
        <v>47</v>
      </c>
      <c r="Q5" s="198" t="s">
        <v>47</v>
      </c>
      <c r="R5" s="198" t="s">
        <v>47</v>
      </c>
      <c r="S5" s="198" t="s">
        <v>47</v>
      </c>
      <c r="T5" s="198" t="s">
        <v>47</v>
      </c>
      <c r="U5" s="152"/>
    </row>
    <row r="6" spans="1:21" s="68" customFormat="1" ht="13.5" customHeight="1">
      <c r="A6" s="360"/>
      <c r="B6" s="361"/>
      <c r="C6" s="361"/>
      <c r="D6" s="361"/>
      <c r="E6" s="361"/>
      <c r="F6" s="361"/>
      <c r="G6" s="362"/>
      <c r="H6" s="362"/>
      <c r="I6" s="362"/>
      <c r="J6" s="362"/>
      <c r="K6" s="362"/>
      <c r="L6" s="362"/>
      <c r="M6" s="363"/>
      <c r="N6" s="152"/>
      <c r="O6" s="152"/>
      <c r="P6" s="155"/>
      <c r="Q6" s="152"/>
      <c r="R6" s="152"/>
      <c r="S6" s="152"/>
      <c r="T6" s="152"/>
      <c r="U6" s="152"/>
    </row>
    <row r="7" spans="1:21" s="68" customFormat="1" ht="18" customHeight="1">
      <c r="A7" s="364" t="s">
        <v>99</v>
      </c>
      <c r="B7" s="249">
        <v>1362756.666873011</v>
      </c>
      <c r="C7" s="249">
        <v>1525971.8805580854</v>
      </c>
      <c r="D7" s="249">
        <v>1676925.8960188397</v>
      </c>
      <c r="E7" s="249">
        <v>1826186.5998122788</v>
      </c>
      <c r="F7" s="249">
        <v>1995211.7814453829</v>
      </c>
      <c r="G7" s="249">
        <v>2275737.2285587904</v>
      </c>
      <c r="H7" s="249">
        <v>2564414.1807897734</v>
      </c>
      <c r="I7" s="249">
        <v>2824112.2859590696</v>
      </c>
      <c r="J7" s="249">
        <v>3012889.7911491757</v>
      </c>
      <c r="K7" s="249">
        <v>3262950.925350313</v>
      </c>
      <c r="L7" s="249">
        <v>3458597.343165006</v>
      </c>
      <c r="M7" s="245">
        <v>3673599</v>
      </c>
      <c r="N7" s="249">
        <v>16291.695877149057</v>
      </c>
      <c r="O7" s="249">
        <v>17317.83091303622</v>
      </c>
      <c r="P7" s="249">
        <v>18370.764480053414</v>
      </c>
      <c r="Q7" s="249">
        <v>19545.046736771827</v>
      </c>
      <c r="R7" s="249">
        <v>20770.931397095646</v>
      </c>
      <c r="S7" s="249">
        <v>22073.26406276081</v>
      </c>
      <c r="T7" s="249">
        <v>23457.790852946087</v>
      </c>
      <c r="U7" s="152"/>
    </row>
    <row r="8" spans="1:21" s="68" customFormat="1" ht="18" customHeight="1">
      <c r="A8" s="365" t="s">
        <v>100</v>
      </c>
      <c r="B8" s="229">
        <v>1135892.0987897003</v>
      </c>
      <c r="C8" s="229">
        <v>1306127.929335914</v>
      </c>
      <c r="D8" s="229">
        <v>1458623.4811911392</v>
      </c>
      <c r="E8" s="229">
        <v>1587259.807810338</v>
      </c>
      <c r="F8" s="229">
        <v>1731793.5456646883</v>
      </c>
      <c r="G8" s="229">
        <v>1980149.5072263994</v>
      </c>
      <c r="H8" s="229">
        <v>2231611.7515625306</v>
      </c>
      <c r="I8" s="229">
        <v>2440464.805683704</v>
      </c>
      <c r="J8" s="229">
        <v>2592272.669914076</v>
      </c>
      <c r="K8" s="229">
        <v>2795687.1461812104</v>
      </c>
      <c r="L8" s="229">
        <v>2962590.348165573</v>
      </c>
      <c r="M8" s="230">
        <v>3146984</v>
      </c>
      <c r="N8" s="229">
        <v>13955.270405608413</v>
      </c>
      <c r="O8" s="229">
        <v>14833.829911533969</v>
      </c>
      <c r="P8" s="229">
        <v>15735.052578868303</v>
      </c>
      <c r="Q8" s="229">
        <v>16740.076781839427</v>
      </c>
      <c r="R8" s="229">
        <v>17788.804039392424</v>
      </c>
      <c r="S8" s="229">
        <v>18902.812552161577</v>
      </c>
      <c r="T8" s="229">
        <v>20087.0806209314</v>
      </c>
      <c r="U8" s="152"/>
    </row>
    <row r="9" spans="1:21" s="68" customFormat="1" ht="18" customHeight="1">
      <c r="A9" s="365" t="s">
        <v>101</v>
      </c>
      <c r="B9" s="229">
        <v>226864.56808331067</v>
      </c>
      <c r="C9" s="229">
        <v>219843.95122217125</v>
      </c>
      <c r="D9" s="229">
        <v>218302.41482770044</v>
      </c>
      <c r="E9" s="229">
        <v>238926.79200194072</v>
      </c>
      <c r="F9" s="229">
        <v>263418.23578069446</v>
      </c>
      <c r="G9" s="229">
        <v>295587.7213323908</v>
      </c>
      <c r="H9" s="229">
        <v>332802.4292272427</v>
      </c>
      <c r="I9" s="229">
        <v>383647.4802753651</v>
      </c>
      <c r="J9" s="229">
        <v>420617.1212350988</v>
      </c>
      <c r="K9" s="229">
        <v>467263.77916910296</v>
      </c>
      <c r="L9" s="229">
        <v>496006.9949994339</v>
      </c>
      <c r="M9" s="230">
        <v>526615</v>
      </c>
      <c r="N9" s="229">
        <v>2336.4254715406446</v>
      </c>
      <c r="O9" s="229">
        <v>2484.0010015022535</v>
      </c>
      <c r="P9" s="229">
        <v>2635.711901185111</v>
      </c>
      <c r="Q9" s="229">
        <v>2804.9699549323987</v>
      </c>
      <c r="R9" s="229">
        <v>2982.1273577032216</v>
      </c>
      <c r="S9" s="229">
        <v>3170.4515105992323</v>
      </c>
      <c r="T9" s="229">
        <v>3370.7102320146887</v>
      </c>
      <c r="U9" s="152"/>
    </row>
    <row r="10" spans="1:21" s="68" customFormat="1" ht="18" customHeight="1">
      <c r="A10" s="364" t="s">
        <v>102</v>
      </c>
      <c r="B10" s="249">
        <v>381602</v>
      </c>
      <c r="C10" s="249">
        <v>446316</v>
      </c>
      <c r="D10" s="249">
        <v>495828.778</v>
      </c>
      <c r="E10" s="249">
        <v>574313.905</v>
      </c>
      <c r="F10" s="249">
        <v>668359.360884</v>
      </c>
      <c r="G10" s="249">
        <v>700667.9922790001</v>
      </c>
      <c r="H10" s="249">
        <v>771895.2716410002</v>
      </c>
      <c r="I10" s="249">
        <v>878944.5113663911</v>
      </c>
      <c r="J10" s="249">
        <v>963119.75026222</v>
      </c>
      <c r="K10" s="249">
        <v>1027735.6330698397</v>
      </c>
      <c r="L10" s="249">
        <v>1084897.3799038953</v>
      </c>
      <c r="M10" s="245">
        <v>1137721</v>
      </c>
      <c r="N10" s="249">
        <v>5013.228175596729</v>
      </c>
      <c r="O10" s="249">
        <v>5152.591387080622</v>
      </c>
      <c r="P10" s="249">
        <v>5276.731764313136</v>
      </c>
      <c r="Q10" s="249">
        <v>5613.95426473043</v>
      </c>
      <c r="R10" s="249">
        <v>5978.1296945418135</v>
      </c>
      <c r="S10" s="249">
        <v>6364.112835920548</v>
      </c>
      <c r="T10" s="249">
        <v>6768.594558504424</v>
      </c>
      <c r="U10" s="152"/>
    </row>
    <row r="11" spans="1:21" s="68" customFormat="1" ht="18" customHeight="1">
      <c r="A11" s="365" t="s">
        <v>103</v>
      </c>
      <c r="B11" s="229">
        <v>369084</v>
      </c>
      <c r="C11" s="229">
        <v>418401</v>
      </c>
      <c r="D11" s="229">
        <v>442770</v>
      </c>
      <c r="E11" s="229">
        <v>506634</v>
      </c>
      <c r="F11" s="229">
        <v>587951.0865689664</v>
      </c>
      <c r="G11" s="229">
        <v>597108.9537106339</v>
      </c>
      <c r="H11" s="229">
        <v>646008.7971273639</v>
      </c>
      <c r="I11" s="229">
        <v>737786.1107612087</v>
      </c>
      <c r="J11" s="229">
        <v>794798.6587101498</v>
      </c>
      <c r="K11" s="229">
        <v>843679.0069208837</v>
      </c>
      <c r="L11" s="229">
        <v>886131.1018957999</v>
      </c>
      <c r="M11" s="230">
        <v>946723</v>
      </c>
      <c r="N11" s="229">
        <v>4256.351193456852</v>
      </c>
      <c r="O11" s="229">
        <v>4525.630111834418</v>
      </c>
      <c r="P11" s="229">
        <v>4813.390919712903</v>
      </c>
      <c r="Q11" s="229">
        <v>5125.554999165415</v>
      </c>
      <c r="R11" s="229">
        <v>5454.2814221332</v>
      </c>
      <c r="S11" s="229">
        <v>5802.687364379904</v>
      </c>
      <c r="T11" s="229">
        <v>6167.914371557336</v>
      </c>
      <c r="U11" s="152"/>
    </row>
    <row r="12" spans="1:21" s="68" customFormat="1" ht="18" customHeight="1">
      <c r="A12" s="365" t="s">
        <v>104</v>
      </c>
      <c r="B12" s="229">
        <v>12518</v>
      </c>
      <c r="C12" s="229">
        <v>27915</v>
      </c>
      <c r="D12" s="229">
        <v>53058.77799999999</v>
      </c>
      <c r="E12" s="229">
        <v>67679.90500000003</v>
      </c>
      <c r="F12" s="229">
        <v>80408.27431503359</v>
      </c>
      <c r="G12" s="229">
        <v>103559.03856836619</v>
      </c>
      <c r="H12" s="229">
        <v>125886.4745136363</v>
      </c>
      <c r="I12" s="229">
        <v>141158.40060518237</v>
      </c>
      <c r="J12" s="229">
        <v>168321.09155207025</v>
      </c>
      <c r="K12" s="229">
        <v>184056.62614895598</v>
      </c>
      <c r="L12" s="229">
        <v>198766.27800809548</v>
      </c>
      <c r="M12" s="230">
        <v>190998</v>
      </c>
      <c r="N12" s="229">
        <v>756.8769821398765</v>
      </c>
      <c r="O12" s="229">
        <v>626.9612752462027</v>
      </c>
      <c r="P12" s="229">
        <v>463.3408446002337</v>
      </c>
      <c r="Q12" s="229">
        <v>488.3992655650142</v>
      </c>
      <c r="R12" s="229">
        <v>523.848272408613</v>
      </c>
      <c r="S12" s="229">
        <v>561.4254715406444</v>
      </c>
      <c r="T12" s="229">
        <v>600.6801869470873</v>
      </c>
      <c r="U12" s="152"/>
    </row>
    <row r="13" spans="1:21" s="68" customFormat="1" ht="18" customHeight="1">
      <c r="A13" s="364" t="s">
        <v>105</v>
      </c>
      <c r="B13" s="249">
        <v>47852.87524641343</v>
      </c>
      <c r="C13" s="249">
        <v>42474.040135566654</v>
      </c>
      <c r="D13" s="249">
        <v>46465.245005319215</v>
      </c>
      <c r="E13" s="249">
        <v>54322.6654207601</v>
      </c>
      <c r="F13" s="249">
        <v>67335.59453822799</v>
      </c>
      <c r="G13" s="249">
        <v>65703.51785972001</v>
      </c>
      <c r="H13" s="249">
        <v>73526.28177574388</v>
      </c>
      <c r="I13" s="249">
        <v>71703.13002560001</v>
      </c>
      <c r="J13" s="249">
        <v>98810.2657844378</v>
      </c>
      <c r="K13" s="249">
        <v>125505.23476926184</v>
      </c>
      <c r="L13" s="249">
        <v>136146.84857418147</v>
      </c>
      <c r="M13" s="245">
        <v>142520.23280896878</v>
      </c>
      <c r="N13" s="249">
        <v>702.1932557683571</v>
      </c>
      <c r="O13" s="249">
        <v>757.7716900393424</v>
      </c>
      <c r="P13" s="249">
        <v>772.4319675938946</v>
      </c>
      <c r="Q13" s="249">
        <v>825.137722184201</v>
      </c>
      <c r="R13" s="249">
        <v>879.907390450509</v>
      </c>
      <c r="S13" s="249">
        <v>891.086602946073</v>
      </c>
      <c r="T13" s="249">
        <v>945.5850615758949</v>
      </c>
      <c r="U13" s="152"/>
    </row>
    <row r="14" spans="1:21" s="68" customFormat="1" ht="18" customHeight="1">
      <c r="A14" s="365" t="s">
        <v>106</v>
      </c>
      <c r="B14" s="229">
        <v>11693.193386142857</v>
      </c>
      <c r="C14" s="229">
        <v>13088.30573927716</v>
      </c>
      <c r="D14" s="229">
        <v>15289.61869409191</v>
      </c>
      <c r="E14" s="229">
        <v>18052.876937482935</v>
      </c>
      <c r="F14" s="229">
        <v>21726.34996576</v>
      </c>
      <c r="G14" s="229">
        <v>24628.28241673</v>
      </c>
      <c r="H14" s="229">
        <v>24884.681531770002</v>
      </c>
      <c r="I14" s="229">
        <v>23048.498274184614</v>
      </c>
      <c r="J14" s="229">
        <v>29857.442423349992</v>
      </c>
      <c r="K14" s="229">
        <v>31436.260797509996</v>
      </c>
      <c r="L14" s="229">
        <v>35270.93510634479</v>
      </c>
      <c r="M14" s="230">
        <v>35630.058202242195</v>
      </c>
      <c r="N14" s="229">
        <v>159.58937631099025</v>
      </c>
      <c r="O14" s="229">
        <v>172.22083864530507</v>
      </c>
      <c r="P14" s="229">
        <v>147.12860696934365</v>
      </c>
      <c r="Q14" s="229">
        <v>157.16908993984782</v>
      </c>
      <c r="R14" s="229">
        <v>167.60140770485884</v>
      </c>
      <c r="S14" s="229">
        <v>178.2173205892146</v>
      </c>
      <c r="T14" s="229">
        <v>189.11701231517898</v>
      </c>
      <c r="U14" s="152"/>
    </row>
    <row r="15" spans="1:21" s="68" customFormat="1" ht="18" customHeight="1">
      <c r="A15" s="365" t="s">
        <v>107</v>
      </c>
      <c r="B15" s="229">
        <v>36159.681860270575</v>
      </c>
      <c r="C15" s="229">
        <v>29385.734396289496</v>
      </c>
      <c r="D15" s="229">
        <v>31175.6263112273</v>
      </c>
      <c r="E15" s="229">
        <v>36269.78848327717</v>
      </c>
      <c r="F15" s="229">
        <v>45609.24457246799</v>
      </c>
      <c r="G15" s="229">
        <v>41075.235442990015</v>
      </c>
      <c r="H15" s="229">
        <v>48641.600243973866</v>
      </c>
      <c r="I15" s="229">
        <v>48654.63175141539</v>
      </c>
      <c r="J15" s="229">
        <v>68952.82336108781</v>
      </c>
      <c r="K15" s="229">
        <v>94068.97397175184</v>
      </c>
      <c r="L15" s="229">
        <v>100875.91346783667</v>
      </c>
      <c r="M15" s="230">
        <v>106890.17460672659</v>
      </c>
      <c r="N15" s="229">
        <v>542.6038794573668</v>
      </c>
      <c r="O15" s="229">
        <v>585.5508513940373</v>
      </c>
      <c r="P15" s="229">
        <v>625.303360624551</v>
      </c>
      <c r="Q15" s="229">
        <v>667.9686322443533</v>
      </c>
      <c r="R15" s="229">
        <v>712.30598274565</v>
      </c>
      <c r="S15" s="229">
        <v>712.8692823568584</v>
      </c>
      <c r="T15" s="229">
        <v>756.4680492607159</v>
      </c>
      <c r="U15" s="152"/>
    </row>
    <row r="16" spans="1:27" ht="18" customHeight="1">
      <c r="A16" s="364" t="s">
        <v>108</v>
      </c>
      <c r="B16" s="249">
        <v>497234.86403543653</v>
      </c>
      <c r="C16" s="249">
        <v>597025.449625564</v>
      </c>
      <c r="D16" s="249">
        <v>727154.143230598</v>
      </c>
      <c r="E16" s="249">
        <v>821273.0577141742</v>
      </c>
      <c r="F16" s="249">
        <v>989550.1143474325</v>
      </c>
      <c r="G16" s="249">
        <v>1048145.2261523029</v>
      </c>
      <c r="H16" s="249">
        <v>1171553.1652248935</v>
      </c>
      <c r="I16" s="249">
        <v>1290497.7013830764</v>
      </c>
      <c r="J16" s="249">
        <v>1468649.8862380194</v>
      </c>
      <c r="K16" s="249">
        <v>1594182.269514955</v>
      </c>
      <c r="L16" s="249">
        <v>1668523.0849576574</v>
      </c>
      <c r="M16" s="245">
        <v>1852820</v>
      </c>
      <c r="N16" s="249">
        <v>8532.00216992155</v>
      </c>
      <c r="O16" s="249">
        <v>9599.987481221833</v>
      </c>
      <c r="P16" s="249">
        <v>10486.805207811718</v>
      </c>
      <c r="Q16" s="249">
        <v>11279.14371557336</v>
      </c>
      <c r="R16" s="249">
        <v>12088.061258554499</v>
      </c>
      <c r="S16" s="249">
        <v>12824.632782507095</v>
      </c>
      <c r="T16" s="249">
        <v>13571.43632114839</v>
      </c>
      <c r="U16" s="152"/>
      <c r="V16" s="68"/>
      <c r="W16" s="68"/>
      <c r="X16" s="68"/>
      <c r="Y16" s="68"/>
      <c r="Z16" s="68"/>
      <c r="AA16" s="68"/>
    </row>
    <row r="17" spans="1:27" ht="18" customHeight="1">
      <c r="A17" s="364" t="s">
        <v>109</v>
      </c>
      <c r="B17" s="249">
        <v>210820.50660125876</v>
      </c>
      <c r="C17" s="249">
        <v>243763.74100642148</v>
      </c>
      <c r="D17" s="249">
        <v>295513.0352341735</v>
      </c>
      <c r="E17" s="249">
        <v>327149.04644127114</v>
      </c>
      <c r="F17" s="249">
        <v>333188.3155648338</v>
      </c>
      <c r="G17" s="249">
        <v>341503.0305235153</v>
      </c>
      <c r="H17" s="249">
        <v>365215.4874630179</v>
      </c>
      <c r="I17" s="249">
        <v>433589.02499491844</v>
      </c>
      <c r="J17" s="249">
        <v>467690.72031859856</v>
      </c>
      <c r="K17" s="249">
        <v>512431.58999361476</v>
      </c>
      <c r="L17" s="249">
        <v>544273.8231789583</v>
      </c>
      <c r="M17" s="245">
        <v>604391.8732574079</v>
      </c>
      <c r="N17" s="249">
        <v>2783.146468225121</v>
      </c>
      <c r="O17" s="249">
        <v>3131.525464835623</v>
      </c>
      <c r="P17" s="249">
        <v>3420.8080464345567</v>
      </c>
      <c r="Q17" s="249">
        <v>3679.2654900705343</v>
      </c>
      <c r="R17" s="249">
        <v>3943.1369664732624</v>
      </c>
      <c r="S17" s="249">
        <v>4183.407069061268</v>
      </c>
      <c r="T17" s="249">
        <v>4427.016407771739</v>
      </c>
      <c r="U17" s="152"/>
      <c r="V17" s="68"/>
      <c r="W17" s="68"/>
      <c r="X17" s="68"/>
      <c r="Y17" s="68"/>
      <c r="Z17" s="68"/>
      <c r="AA17" s="68"/>
    </row>
    <row r="18" spans="1:27" ht="18" customHeight="1">
      <c r="A18" s="364"/>
      <c r="B18" s="249"/>
      <c r="C18" s="249"/>
      <c r="D18" s="249"/>
      <c r="E18" s="249"/>
      <c r="F18" s="249"/>
      <c r="G18" s="229"/>
      <c r="H18" s="229"/>
      <c r="I18" s="229"/>
      <c r="J18" s="229"/>
      <c r="K18" s="229"/>
      <c r="L18" s="229"/>
      <c r="M18" s="230"/>
      <c r="N18" s="229"/>
      <c r="O18" s="229"/>
      <c r="P18" s="229"/>
      <c r="Q18" s="229"/>
      <c r="R18" s="229"/>
      <c r="S18" s="229"/>
      <c r="T18" s="229"/>
      <c r="U18" s="152"/>
      <c r="V18" s="68"/>
      <c r="W18" s="68"/>
      <c r="X18" s="68"/>
      <c r="Y18" s="68"/>
      <c r="Z18" s="68"/>
      <c r="AA18" s="68"/>
    </row>
    <row r="19" spans="1:27" ht="18" customHeight="1">
      <c r="A19" s="364" t="s">
        <v>110</v>
      </c>
      <c r="B19" s="249">
        <v>2404561.162263293</v>
      </c>
      <c r="C19" s="249">
        <v>2770603.031054504</v>
      </c>
      <c r="D19" s="249">
        <v>3148956.6074782917</v>
      </c>
      <c r="E19" s="249">
        <v>3494599.943546964</v>
      </c>
      <c r="F19" s="249">
        <v>3918973.9777034204</v>
      </c>
      <c r="G19" s="249">
        <v>4300349.959653889</v>
      </c>
      <c r="H19" s="249">
        <v>4799551.823342942</v>
      </c>
      <c r="I19" s="249">
        <v>5355440.393677855</v>
      </c>
      <c r="J19" s="249">
        <v>5813539.882183576</v>
      </c>
      <c r="K19" s="249">
        <v>6271795.18315946</v>
      </c>
      <c r="L19" s="249">
        <v>6620144.782631336</v>
      </c>
      <c r="M19" s="245">
        <v>7126011.640448439</v>
      </c>
      <c r="N19" s="249">
        <v>31917.875262198046</v>
      </c>
      <c r="O19" s="249">
        <v>34444.16772906101</v>
      </c>
      <c r="P19" s="249">
        <v>36782.67335809288</v>
      </c>
      <c r="Q19" s="249">
        <v>39292.27248496195</v>
      </c>
      <c r="R19" s="249">
        <v>41900.35192621471</v>
      </c>
      <c r="S19" s="249">
        <v>44554.33014730364</v>
      </c>
      <c r="T19" s="249">
        <v>47279.25307879475</v>
      </c>
      <c r="U19" s="152"/>
      <c r="V19" s="68"/>
      <c r="W19" s="68"/>
      <c r="X19" s="68"/>
      <c r="Y19" s="68"/>
      <c r="Z19" s="68"/>
      <c r="AA19" s="68"/>
    </row>
    <row r="20" spans="1:21" ht="14.25" customHeight="1">
      <c r="A20" s="360"/>
      <c r="B20" s="366"/>
      <c r="C20" s="361"/>
      <c r="D20" s="361"/>
      <c r="E20" s="361"/>
      <c r="F20" s="361"/>
      <c r="G20" s="362"/>
      <c r="H20" s="362"/>
      <c r="I20" s="362"/>
      <c r="J20" s="362"/>
      <c r="K20" s="362"/>
      <c r="L20" s="362"/>
      <c r="M20" s="362"/>
      <c r="N20" s="367"/>
      <c r="O20" s="247"/>
      <c r="P20" s="155"/>
      <c r="Q20" s="368"/>
      <c r="R20" s="368"/>
      <c r="S20" s="152"/>
      <c r="T20" s="152"/>
      <c r="U20" s="152"/>
    </row>
    <row r="21" spans="1:21" ht="14.25" customHeight="1">
      <c r="A21" s="355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</row>
    <row r="22" spans="1:21" ht="20.25" customHeight="1">
      <c r="A22" s="173"/>
      <c r="B22" s="706" t="s">
        <v>116</v>
      </c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152"/>
    </row>
    <row r="23" spans="1:21" ht="14.25" customHeight="1">
      <c r="A23" s="173"/>
      <c r="B23" s="173"/>
      <c r="C23" s="173"/>
      <c r="D23" s="173"/>
      <c r="E23" s="173"/>
      <c r="F23" s="173"/>
      <c r="G23" s="369"/>
      <c r="H23" s="369"/>
      <c r="I23" s="369"/>
      <c r="J23" s="369"/>
      <c r="K23" s="369"/>
      <c r="L23" s="369"/>
      <c r="M23" s="369"/>
      <c r="N23" s="370"/>
      <c r="O23" s="152"/>
      <c r="P23" s="152"/>
      <c r="Q23" s="152"/>
      <c r="R23" s="152"/>
      <c r="S23" s="152"/>
      <c r="T23" s="152"/>
      <c r="U23" s="152"/>
    </row>
    <row r="24" spans="1:21" ht="18" customHeight="1">
      <c r="A24" s="173" t="s">
        <v>99</v>
      </c>
      <c r="B24" s="350">
        <v>56.673820082426865</v>
      </c>
      <c r="C24" s="350">
        <v>55.07724720770602</v>
      </c>
      <c r="D24" s="350">
        <v>53.25338215319945</v>
      </c>
      <c r="E24" s="350">
        <v>52.25738651957763</v>
      </c>
      <c r="F24" s="350">
        <v>50.91158534853574</v>
      </c>
      <c r="G24" s="350">
        <v>52.9198146641524</v>
      </c>
      <c r="H24" s="350">
        <v>53.43028422607239</v>
      </c>
      <c r="I24" s="350">
        <v>52.73352102458201</v>
      </c>
      <c r="J24" s="350">
        <v>51.825391279805395</v>
      </c>
      <c r="K24" s="350">
        <v>52.02578894973701</v>
      </c>
      <c r="L24" s="350">
        <v>52.243530265969554</v>
      </c>
      <c r="M24" s="350">
        <v>51.55196462419504</v>
      </c>
      <c r="N24" s="350">
        <v>51.04254510463652</v>
      </c>
      <c r="O24" s="351">
        <v>50.277977535293836</v>
      </c>
      <c r="P24" s="351">
        <v>49.94407095212263</v>
      </c>
      <c r="Q24" s="351">
        <v>49.74272420678178</v>
      </c>
      <c r="R24" s="351">
        <v>49.572212266075105</v>
      </c>
      <c r="S24" s="351">
        <v>49.542354221875</v>
      </c>
      <c r="T24" s="351">
        <v>49.615400678711566</v>
      </c>
      <c r="U24" s="152"/>
    </row>
    <row r="25" spans="1:21" ht="18" customHeight="1">
      <c r="A25" s="172" t="s">
        <v>100</v>
      </c>
      <c r="B25" s="298">
        <v>47.23906035812963</v>
      </c>
      <c r="C25" s="298">
        <v>47.14236989911888</v>
      </c>
      <c r="D25" s="298">
        <v>46.32085045970881</v>
      </c>
      <c r="E25" s="298">
        <v>45.42035807965172</v>
      </c>
      <c r="F25" s="298">
        <v>44.18997307758462</v>
      </c>
      <c r="G25" s="298">
        <v>46.04624102234161</v>
      </c>
      <c r="H25" s="298">
        <v>46.49625285237962</v>
      </c>
      <c r="I25" s="298">
        <v>45.5698248189765</v>
      </c>
      <c r="J25" s="298">
        <v>44.59026208555766</v>
      </c>
      <c r="K25" s="298">
        <v>44.575549177498225</v>
      </c>
      <c r="L25" s="298">
        <v>44.751141333619294</v>
      </c>
      <c r="M25" s="298">
        <v>44.16192617672963</v>
      </c>
      <c r="N25" s="298">
        <v>43.72242917477764</v>
      </c>
      <c r="O25" s="299">
        <v>43.06630378825634</v>
      </c>
      <c r="P25" s="299">
        <v>42.77843653635985</v>
      </c>
      <c r="Q25" s="299">
        <v>42.60399239633247</v>
      </c>
      <c r="R25" s="299">
        <v>42.455022980995444</v>
      </c>
      <c r="S25" s="299">
        <v>42.42643193078181</v>
      </c>
      <c r="T25" s="299">
        <v>42.48603629049434</v>
      </c>
      <c r="U25" s="152"/>
    </row>
    <row r="26" spans="1:21" ht="18" customHeight="1">
      <c r="A26" s="172" t="s">
        <v>101</v>
      </c>
      <c r="B26" s="298">
        <v>9.434759724297237</v>
      </c>
      <c r="C26" s="298">
        <v>7.9348773085871365</v>
      </c>
      <c r="D26" s="298">
        <v>6.932531693490647</v>
      </c>
      <c r="E26" s="298">
        <v>6.83702843992591</v>
      </c>
      <c r="F26" s="298">
        <v>6.721612270951123</v>
      </c>
      <c r="G26" s="298">
        <v>6.873573641810794</v>
      </c>
      <c r="H26" s="298">
        <v>6.934031373692765</v>
      </c>
      <c r="I26" s="298">
        <v>7.163696205605508</v>
      </c>
      <c r="J26" s="298">
        <v>7.235129194247728</v>
      </c>
      <c r="K26" s="298">
        <v>7.450239772238791</v>
      </c>
      <c r="L26" s="298">
        <v>7.492388932350267</v>
      </c>
      <c r="M26" s="298">
        <v>7.390038447465407</v>
      </c>
      <c r="N26" s="298">
        <v>7.320115929858876</v>
      </c>
      <c r="O26" s="299">
        <v>7.211673747037494</v>
      </c>
      <c r="P26" s="299">
        <v>7.165634415762782</v>
      </c>
      <c r="Q26" s="299">
        <v>7.138731810449306</v>
      </c>
      <c r="R26" s="299">
        <v>7.117189285079658</v>
      </c>
      <c r="S26" s="299">
        <v>7.115922291093188</v>
      </c>
      <c r="T26" s="299">
        <v>7.129364388217225</v>
      </c>
      <c r="U26" s="152"/>
    </row>
    <row r="27" spans="1:21" ht="18" customHeight="1">
      <c r="A27" s="173" t="s">
        <v>102</v>
      </c>
      <c r="B27" s="350">
        <v>15.869922794594967</v>
      </c>
      <c r="C27" s="350">
        <v>16.10898403695639</v>
      </c>
      <c r="D27" s="350">
        <v>15.745811702278852</v>
      </c>
      <c r="E27" s="350">
        <v>16.43432479475978</v>
      </c>
      <c r="F27" s="350">
        <v>17.054447533628917</v>
      </c>
      <c r="G27" s="350">
        <v>16.293278427400196</v>
      </c>
      <c r="H27" s="350">
        <v>16.082653132045284</v>
      </c>
      <c r="I27" s="350">
        <v>16.41217989101313</v>
      </c>
      <c r="J27" s="350">
        <v>16.566838273765665</v>
      </c>
      <c r="K27" s="350">
        <v>16.386626205993394</v>
      </c>
      <c r="L27" s="350">
        <v>16.387819534555206</v>
      </c>
      <c r="M27" s="350">
        <v>15.965747144477067</v>
      </c>
      <c r="N27" s="350">
        <v>15.70664755850509</v>
      </c>
      <c r="O27" s="351">
        <v>14.959256462838876</v>
      </c>
      <c r="P27" s="351">
        <v>14.345699435552737</v>
      </c>
      <c r="Q27" s="351">
        <v>14.287680273211526</v>
      </c>
      <c r="R27" s="351">
        <v>14.267492800702783</v>
      </c>
      <c r="S27" s="351">
        <v>14.283937868395252</v>
      </c>
      <c r="T27" s="351">
        <v>14.316204503535635</v>
      </c>
      <c r="U27" s="152"/>
    </row>
    <row r="28" spans="1:21" ht="18" customHeight="1">
      <c r="A28" s="172" t="s">
        <v>103</v>
      </c>
      <c r="B28" s="298">
        <v>15.349328841883136</v>
      </c>
      <c r="C28" s="298">
        <v>15.101441646830027</v>
      </c>
      <c r="D28" s="298">
        <v>14.060847931295362</v>
      </c>
      <c r="E28" s="298">
        <v>14.497625141199267</v>
      </c>
      <c r="F28" s="298">
        <v>15.002679015325201</v>
      </c>
      <c r="G28" s="298">
        <v>13.885124683170947</v>
      </c>
      <c r="H28" s="298">
        <v>13.459773347700024</v>
      </c>
      <c r="I28" s="298">
        <v>13.776385442216327</v>
      </c>
      <c r="J28" s="298">
        <v>13.671509524617246</v>
      </c>
      <c r="K28" s="298">
        <v>13.451954062311621</v>
      </c>
      <c r="L28" s="298">
        <v>13.385373447128535</v>
      </c>
      <c r="M28" s="298">
        <v>13.28545402067885</v>
      </c>
      <c r="N28" s="298">
        <v>13.335321222017132</v>
      </c>
      <c r="O28" s="299">
        <v>13.139031685808694</v>
      </c>
      <c r="P28" s="299">
        <v>13.086027959014205</v>
      </c>
      <c r="Q28" s="299">
        <v>13.044689642542517</v>
      </c>
      <c r="R28" s="299">
        <v>13.017268761221935</v>
      </c>
      <c r="S28" s="299">
        <v>13.023846044133766</v>
      </c>
      <c r="T28" s="299">
        <v>13.045710263819105</v>
      </c>
      <c r="U28" s="152"/>
    </row>
    <row r="29" spans="1:21" ht="18" customHeight="1">
      <c r="A29" s="172" t="s">
        <v>104</v>
      </c>
      <c r="B29" s="298">
        <v>0.5205939527118302</v>
      </c>
      <c r="C29" s="298">
        <v>1.0075423901263627</v>
      </c>
      <c r="D29" s="298">
        <v>1.6849637709834897</v>
      </c>
      <c r="E29" s="298">
        <v>1.9366996535605159</v>
      </c>
      <c r="F29" s="298">
        <v>2.0517685183037138</v>
      </c>
      <c r="G29" s="298">
        <v>2.4081537442292507</v>
      </c>
      <c r="H29" s="298">
        <v>2.622879784345259</v>
      </c>
      <c r="I29" s="298">
        <v>2.6357944487968</v>
      </c>
      <c r="J29" s="298">
        <v>2.89532874914842</v>
      </c>
      <c r="K29" s="298">
        <v>2.934672143681774</v>
      </c>
      <c r="L29" s="298">
        <v>3.0024460874266716</v>
      </c>
      <c r="M29" s="298">
        <v>2.680293123798217</v>
      </c>
      <c r="N29" s="298">
        <v>2.3713263364879564</v>
      </c>
      <c r="O29" s="299">
        <v>1.820224777030182</v>
      </c>
      <c r="P29" s="299">
        <v>1.2596714765385317</v>
      </c>
      <c r="Q29" s="299">
        <v>1.2429906306690095</v>
      </c>
      <c r="R29" s="299">
        <v>1.2502240394808481</v>
      </c>
      <c r="S29" s="299">
        <v>1.2600918242614876</v>
      </c>
      <c r="T29" s="299">
        <v>1.27049423971653</v>
      </c>
      <c r="U29" s="152"/>
    </row>
    <row r="30" spans="1:21" ht="18" customHeight="1">
      <c r="A30" s="173" t="s">
        <v>111</v>
      </c>
      <c r="B30" s="350">
        <v>1.9900876716054052</v>
      </c>
      <c r="C30" s="350">
        <v>1.5330251089561844</v>
      </c>
      <c r="D30" s="350">
        <v>1.4755759064755398</v>
      </c>
      <c r="E30" s="350">
        <v>1.5544745120559766</v>
      </c>
      <c r="F30" s="350">
        <v>1.7181944795073045</v>
      </c>
      <c r="G30" s="350">
        <v>1.5278644407118933</v>
      </c>
      <c r="H30" s="350">
        <v>1.5319405744958075</v>
      </c>
      <c r="I30" s="350">
        <v>1.3388839153218135</v>
      </c>
      <c r="J30" s="350">
        <v>1.699657485575286</v>
      </c>
      <c r="K30" s="350">
        <v>2.001105442764757</v>
      </c>
      <c r="L30" s="350">
        <v>2.0565539432215654</v>
      </c>
      <c r="M30" s="350">
        <v>2</v>
      </c>
      <c r="N30" s="350">
        <v>2.2</v>
      </c>
      <c r="O30" s="351">
        <v>2.2</v>
      </c>
      <c r="P30" s="351">
        <v>2.099988655185513</v>
      </c>
      <c r="Q30" s="351">
        <v>2.1</v>
      </c>
      <c r="R30" s="351">
        <v>2.1</v>
      </c>
      <c r="S30" s="351">
        <v>2</v>
      </c>
      <c r="T30" s="351">
        <v>2</v>
      </c>
      <c r="U30" s="152"/>
    </row>
    <row r="31" spans="1:21" ht="18" customHeight="1">
      <c r="A31" s="172" t="s">
        <v>106</v>
      </c>
      <c r="B31" s="298">
        <v>0.48629220040868665</v>
      </c>
      <c r="C31" s="298">
        <v>0.47239917059845604</v>
      </c>
      <c r="D31" s="298">
        <v>0.4855455504779392</v>
      </c>
      <c r="E31" s="298">
        <v>0.5165935222662298</v>
      </c>
      <c r="F31" s="298">
        <v>0.554388727492699</v>
      </c>
      <c r="G31" s="298">
        <v>0.5727041437974548</v>
      </c>
      <c r="H31" s="298">
        <v>0.518479275726156</v>
      </c>
      <c r="I31" s="298">
        <v>0.43037540481999526</v>
      </c>
      <c r="J31" s="298">
        <v>0.5135845462220426</v>
      </c>
      <c r="K31" s="298">
        <v>0.5012322609309725</v>
      </c>
      <c r="L31" s="298">
        <v>0.5327819294659822</v>
      </c>
      <c r="M31" s="298">
        <v>0.5</v>
      </c>
      <c r="N31" s="298">
        <v>0.5</v>
      </c>
      <c r="O31" s="299">
        <v>0.5</v>
      </c>
      <c r="P31" s="299">
        <v>0.3999943275927566</v>
      </c>
      <c r="Q31" s="299">
        <v>0.4</v>
      </c>
      <c r="R31" s="299">
        <v>0.4</v>
      </c>
      <c r="S31" s="299">
        <v>0.4</v>
      </c>
      <c r="T31" s="299">
        <v>0.4</v>
      </c>
      <c r="U31" s="152"/>
    </row>
    <row r="32" spans="1:21" ht="18" customHeight="1">
      <c r="A32" s="172" t="s">
        <v>107</v>
      </c>
      <c r="B32" s="298">
        <v>1.5037954711967185</v>
      </c>
      <c r="C32" s="298">
        <v>1.0606259383577283</v>
      </c>
      <c r="D32" s="298">
        <v>0.9900303559976007</v>
      </c>
      <c r="E32" s="298">
        <v>1.037880989789747</v>
      </c>
      <c r="F32" s="298">
        <v>1.1638057520146055</v>
      </c>
      <c r="G32" s="298">
        <v>0.9551602969144384</v>
      </c>
      <c r="H32" s="298">
        <v>1.0134612987696514</v>
      </c>
      <c r="I32" s="298">
        <v>0.9085085105018184</v>
      </c>
      <c r="J32" s="298">
        <v>1.1860729393532432</v>
      </c>
      <c r="K32" s="298">
        <v>1.4998731818337847</v>
      </c>
      <c r="L32" s="298">
        <v>1.523772013755583</v>
      </c>
      <c r="M32" s="298">
        <v>1.5</v>
      </c>
      <c r="N32" s="298">
        <v>1.7</v>
      </c>
      <c r="O32" s="299">
        <v>1.7</v>
      </c>
      <c r="P32" s="299">
        <v>1.6999943275927565</v>
      </c>
      <c r="Q32" s="299">
        <v>1.7</v>
      </c>
      <c r="R32" s="299">
        <v>1.7</v>
      </c>
      <c r="S32" s="299">
        <v>1.6</v>
      </c>
      <c r="T32" s="299">
        <v>1.6</v>
      </c>
      <c r="U32" s="152"/>
    </row>
    <row r="33" spans="1:21" ht="18" customHeight="1">
      <c r="A33" s="173" t="s">
        <v>108</v>
      </c>
      <c r="B33" s="350">
        <v>20.678819563375725</v>
      </c>
      <c r="C33" s="350">
        <v>21.54857418885929</v>
      </c>
      <c r="D33" s="350">
        <v>23.0919073798514</v>
      </c>
      <c r="E33" s="350">
        <v>23.501203885460917</v>
      </c>
      <c r="F33" s="350">
        <v>25.2502343719905</v>
      </c>
      <c r="G33" s="350">
        <v>24.37348671587329</v>
      </c>
      <c r="H33" s="350">
        <v>24.409636739975724</v>
      </c>
      <c r="I33" s="350">
        <v>24.09694827164019</v>
      </c>
      <c r="J33" s="350">
        <v>25.262575229575823</v>
      </c>
      <c r="K33" s="350">
        <v>25.418276951956756</v>
      </c>
      <c r="L33" s="350">
        <v>25.203724990051697</v>
      </c>
      <c r="M33" s="350">
        <v>26.000799514318533</v>
      </c>
      <c r="N33" s="350">
        <v>26.731109448336092</v>
      </c>
      <c r="O33" s="351">
        <v>27.871155304827393</v>
      </c>
      <c r="P33" s="351">
        <v>28.51017680449381</v>
      </c>
      <c r="Q33" s="351">
        <v>28.70575561617147</v>
      </c>
      <c r="R33" s="351">
        <v>28.849545893650774</v>
      </c>
      <c r="S33" s="351">
        <v>28.784256749247128</v>
      </c>
      <c r="T33" s="351">
        <v>28.70484501633408</v>
      </c>
      <c r="U33" s="152"/>
    </row>
    <row r="34" spans="1:21" ht="18" customHeight="1">
      <c r="A34" s="173" t="s">
        <v>109</v>
      </c>
      <c r="B34" s="350">
        <v>8.767525231207843</v>
      </c>
      <c r="C34" s="350">
        <v>8.79821967543448</v>
      </c>
      <c r="D34" s="350">
        <v>9.384474671145837</v>
      </c>
      <c r="E34" s="350">
        <v>9.361559312257643</v>
      </c>
      <c r="F34" s="350">
        <v>8.501927225352166</v>
      </c>
      <c r="G34" s="350">
        <v>7.941284633286007</v>
      </c>
      <c r="H34" s="350">
        <v>7.6093664764024</v>
      </c>
      <c r="I34" s="350">
        <v>8.096234728086491</v>
      </c>
      <c r="J34" s="350">
        <v>8.044852702428406</v>
      </c>
      <c r="K34" s="350">
        <v>8.170413335077594</v>
      </c>
      <c r="L34" s="350">
        <v>8.221479152645111</v>
      </c>
      <c r="M34" s="350">
        <v>8.48148871700936</v>
      </c>
      <c r="N34" s="350">
        <v>8.719710962469179</v>
      </c>
      <c r="O34" s="351">
        <v>9.091598581995967</v>
      </c>
      <c r="P34" s="351">
        <v>9.300052807830824</v>
      </c>
      <c r="Q34" s="351">
        <v>9.363839903835222</v>
      </c>
      <c r="R34" s="351">
        <v>9.410749039571341</v>
      </c>
      <c r="S34" s="351">
        <v>9.38945116048264</v>
      </c>
      <c r="T34" s="351">
        <v>9.363549801418719</v>
      </c>
      <c r="U34" s="152"/>
    </row>
    <row r="35" spans="1:21" ht="18" customHeight="1">
      <c r="A35" s="173"/>
      <c r="B35" s="173"/>
      <c r="C35" s="173"/>
      <c r="D35" s="173"/>
      <c r="E35" s="173"/>
      <c r="F35" s="173"/>
      <c r="G35" s="298"/>
      <c r="H35" s="298"/>
      <c r="I35" s="298"/>
      <c r="J35" s="298"/>
      <c r="K35" s="298"/>
      <c r="L35" s="298"/>
      <c r="M35" s="298"/>
      <c r="N35" s="298"/>
      <c r="O35" s="299"/>
      <c r="P35" s="299"/>
      <c r="Q35" s="299"/>
      <c r="R35" s="299"/>
      <c r="S35" s="299"/>
      <c r="T35" s="299"/>
      <c r="U35" s="152"/>
    </row>
    <row r="36" spans="1:21" ht="18" customHeight="1">
      <c r="A36" s="173" t="s">
        <v>110</v>
      </c>
      <c r="B36" s="350">
        <v>100</v>
      </c>
      <c r="C36" s="350">
        <v>100</v>
      </c>
      <c r="D36" s="350">
        <v>100</v>
      </c>
      <c r="E36" s="350">
        <v>100</v>
      </c>
      <c r="F36" s="350">
        <v>100</v>
      </c>
      <c r="G36" s="350">
        <v>100</v>
      </c>
      <c r="H36" s="350">
        <v>100</v>
      </c>
      <c r="I36" s="350">
        <v>100</v>
      </c>
      <c r="J36" s="350">
        <v>100</v>
      </c>
      <c r="K36" s="350">
        <v>100</v>
      </c>
      <c r="L36" s="350">
        <v>100</v>
      </c>
      <c r="M36" s="351">
        <f>M24+M27-M30+M33+M34</f>
        <v>99.99999999999999</v>
      </c>
      <c r="N36" s="351">
        <f aca="true" t="shared" si="0" ref="N36:T36">N24+N27-N30+N33+N34</f>
        <v>100.00001307394686</v>
      </c>
      <c r="O36" s="351">
        <f t="shared" si="0"/>
        <v>99.99998788495607</v>
      </c>
      <c r="P36" s="351">
        <f t="shared" si="0"/>
        <v>100.00001134481448</v>
      </c>
      <c r="Q36" s="351">
        <f t="shared" si="0"/>
        <v>100</v>
      </c>
      <c r="R36" s="351">
        <f t="shared" si="0"/>
        <v>100</v>
      </c>
      <c r="S36" s="351">
        <f t="shared" si="0"/>
        <v>100.00000000000001</v>
      </c>
      <c r="T36" s="351">
        <f t="shared" si="0"/>
        <v>100</v>
      </c>
      <c r="U36" s="152"/>
    </row>
    <row r="37" spans="1:21" ht="13.5">
      <c r="A37" s="371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258"/>
      <c r="P37" s="258"/>
      <c r="Q37" s="258"/>
      <c r="R37" s="258"/>
      <c r="S37" s="258"/>
      <c r="T37" s="258"/>
      <c r="U37" s="152"/>
    </row>
    <row r="38" spans="1:21" ht="15.75" customHeight="1">
      <c r="A38" s="252" t="s">
        <v>302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82"/>
      <c r="N38" s="82"/>
      <c r="O38" s="68"/>
      <c r="P38" s="68"/>
      <c r="Q38" s="68"/>
      <c r="R38" s="68"/>
      <c r="S38" s="68"/>
      <c r="T38" s="68"/>
      <c r="U38" s="68"/>
    </row>
    <row r="39" spans="1:14" ht="12.75">
      <c r="A39" s="260" t="s">
        <v>178</v>
      </c>
      <c r="B39" s="72"/>
      <c r="C39" s="72"/>
      <c r="D39" s="72"/>
      <c r="E39" s="72"/>
      <c r="F39" s="72"/>
      <c r="G39" s="73"/>
      <c r="H39" s="73"/>
      <c r="I39" s="73"/>
      <c r="J39" s="73"/>
      <c r="K39" s="73"/>
      <c r="L39" s="73"/>
      <c r="M39" s="73"/>
      <c r="N39" s="73"/>
    </row>
  </sheetData>
  <mergeCells count="1">
    <mergeCell ref="B22:T2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9"/>
  <sheetViews>
    <sheetView zoomScale="75" zoomScaleNormal="75" workbookViewId="0" topLeftCell="A1">
      <pane xSplit="1" ySplit="1" topLeftCell="I1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T33"/>
    </sheetView>
  </sheetViews>
  <sheetFormatPr defaultColWidth="9.00390625" defaultRowHeight="12"/>
  <cols>
    <col min="1" max="1" width="48.125" style="2" customWidth="1"/>
    <col min="2" max="2" width="12.75390625" style="2" customWidth="1"/>
    <col min="3" max="20" width="10.625" style="2" customWidth="1"/>
    <col min="21" max="21" width="9.125" style="2" customWidth="1"/>
    <col min="22" max="22" width="9.25390625" style="3" bestFit="1" customWidth="1"/>
    <col min="23" max="23" width="9.375" style="3" bestFit="1" customWidth="1"/>
    <col min="24" max="28" width="9.25390625" style="3" bestFit="1" customWidth="1"/>
    <col min="29" max="64" width="9.125" style="3" customWidth="1"/>
    <col min="65" max="16384" width="9.125" style="2" customWidth="1"/>
  </cols>
  <sheetData>
    <row r="1" spans="1:21" ht="19.5" customHeight="1">
      <c r="A1" s="372" t="s">
        <v>173</v>
      </c>
      <c r="B1" s="199"/>
      <c r="C1" s="199"/>
      <c r="D1" s="199"/>
      <c r="E1" s="199"/>
      <c r="F1" s="199"/>
      <c r="G1" s="199"/>
      <c r="H1" s="199"/>
      <c r="I1" s="26"/>
      <c r="J1" s="26"/>
      <c r="K1" s="26"/>
      <c r="L1" s="26"/>
      <c r="M1" s="26"/>
      <c r="N1" s="3"/>
      <c r="O1" s="200"/>
      <c r="P1" s="140"/>
      <c r="Q1" s="109"/>
      <c r="R1" s="109"/>
      <c r="S1" s="3"/>
      <c r="T1" s="3"/>
      <c r="U1" s="3"/>
    </row>
    <row r="2" spans="1:33" ht="19.5" customHeight="1">
      <c r="A2" s="155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ht="19.5" customHeight="1">
      <c r="A3" s="374"/>
      <c r="B3" s="373"/>
      <c r="C3" s="373"/>
      <c r="D3" s="373"/>
      <c r="E3" s="373"/>
      <c r="F3" s="373"/>
      <c r="G3" s="373"/>
      <c r="H3" s="375"/>
      <c r="I3" s="258"/>
      <c r="J3" s="152"/>
      <c r="K3" s="373"/>
      <c r="L3" s="152"/>
      <c r="M3" s="211" t="s">
        <v>147</v>
      </c>
      <c r="N3" s="376"/>
      <c r="O3" s="152"/>
      <c r="P3" s="152"/>
      <c r="Q3" s="152"/>
      <c r="R3" s="152"/>
      <c r="S3" s="152"/>
      <c r="T3" s="415" t="s">
        <v>212</v>
      </c>
      <c r="U3" s="152"/>
      <c r="V3" s="577" t="s">
        <v>249</v>
      </c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ht="19.5" customHeight="1">
      <c r="A4" s="377"/>
      <c r="B4" s="348">
        <v>1995</v>
      </c>
      <c r="C4" s="348">
        <v>1996</v>
      </c>
      <c r="D4" s="348">
        <v>1997</v>
      </c>
      <c r="E4" s="348">
        <v>1998</v>
      </c>
      <c r="F4" s="348">
        <v>1999</v>
      </c>
      <c r="G4" s="378">
        <v>2000</v>
      </c>
      <c r="H4" s="378">
        <v>2001</v>
      </c>
      <c r="I4" s="378">
        <v>2002</v>
      </c>
      <c r="J4" s="378">
        <v>2003</v>
      </c>
      <c r="K4" s="378">
        <v>2004</v>
      </c>
      <c r="L4" s="378">
        <v>2005</v>
      </c>
      <c r="M4" s="379">
        <v>2006</v>
      </c>
      <c r="N4" s="380">
        <v>2007</v>
      </c>
      <c r="O4" s="378">
        <v>2008</v>
      </c>
      <c r="P4" s="380">
        <v>2009</v>
      </c>
      <c r="Q4" s="378">
        <v>2010</v>
      </c>
      <c r="R4" s="380">
        <v>2011</v>
      </c>
      <c r="S4" s="378">
        <v>2012</v>
      </c>
      <c r="T4" s="380">
        <v>2013</v>
      </c>
      <c r="U4" s="152"/>
      <c r="V4" s="380">
        <v>2007</v>
      </c>
      <c r="W4" s="378">
        <v>2008</v>
      </c>
      <c r="X4" s="380">
        <v>2009</v>
      </c>
      <c r="Y4" s="378">
        <v>2010</v>
      </c>
      <c r="Z4" s="380">
        <v>2011</v>
      </c>
      <c r="AA4" s="378">
        <v>2012</v>
      </c>
      <c r="AB4" s="380">
        <v>2013</v>
      </c>
      <c r="AC4" s="155"/>
      <c r="AD4" s="155"/>
      <c r="AE4" s="155"/>
      <c r="AF4" s="155"/>
      <c r="AG4" s="155"/>
    </row>
    <row r="5" spans="1:33" ht="19.5" customHeight="1">
      <c r="A5" s="376"/>
      <c r="B5" s="381"/>
      <c r="C5" s="381"/>
      <c r="D5" s="381"/>
      <c r="E5" s="381"/>
      <c r="F5" s="381"/>
      <c r="G5" s="382"/>
      <c r="H5" s="381"/>
      <c r="I5" s="383"/>
      <c r="J5" s="383"/>
      <c r="K5" s="219"/>
      <c r="L5" s="198"/>
      <c r="M5" s="359"/>
      <c r="N5" s="219" t="s">
        <v>47</v>
      </c>
      <c r="O5" s="198" t="s">
        <v>47</v>
      </c>
      <c r="P5" s="198" t="s">
        <v>47</v>
      </c>
      <c r="Q5" s="198" t="s">
        <v>47</v>
      </c>
      <c r="R5" s="198" t="s">
        <v>47</v>
      </c>
      <c r="S5" s="198" t="s">
        <v>47</v>
      </c>
      <c r="T5" s="198" t="s">
        <v>47</v>
      </c>
      <c r="U5" s="163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ht="19.5" customHeight="1">
      <c r="A6" s="384"/>
      <c r="B6" s="385"/>
      <c r="C6" s="385"/>
      <c r="D6" s="385"/>
      <c r="E6" s="385"/>
      <c r="F6" s="385"/>
      <c r="G6" s="386"/>
      <c r="H6" s="385"/>
      <c r="I6" s="387"/>
      <c r="J6" s="387"/>
      <c r="K6" s="387"/>
      <c r="L6" s="387"/>
      <c r="M6" s="388"/>
      <c r="N6" s="387"/>
      <c r="O6" s="155"/>
      <c r="P6" s="155"/>
      <c r="Q6" s="389"/>
      <c r="R6" s="389"/>
      <c r="S6" s="155"/>
      <c r="T6" s="155"/>
      <c r="U6" s="152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ht="19.5" customHeight="1">
      <c r="A7" s="390" t="s">
        <v>34</v>
      </c>
      <c r="B7" s="249">
        <v>2404561.20628043</v>
      </c>
      <c r="C7" s="249">
        <v>2770603.031054504</v>
      </c>
      <c r="D7" s="249">
        <v>3148956.6074782917</v>
      </c>
      <c r="E7" s="249">
        <v>3494599.943546964</v>
      </c>
      <c r="F7" s="249">
        <v>3918973.9777034223</v>
      </c>
      <c r="G7" s="249">
        <v>4300349.959653892</v>
      </c>
      <c r="H7" s="249">
        <v>4799551.823342942</v>
      </c>
      <c r="I7" s="249">
        <v>5355440.393677855</v>
      </c>
      <c r="J7" s="249">
        <v>5813539.882183575</v>
      </c>
      <c r="K7" s="249">
        <v>6271795.183159458</v>
      </c>
      <c r="L7" s="249">
        <v>6620144.782631335</v>
      </c>
      <c r="M7" s="334">
        <v>7126011.640448439</v>
      </c>
      <c r="N7" s="335">
        <v>31917.875262198046</v>
      </c>
      <c r="O7" s="335">
        <v>34444.16772906102</v>
      </c>
      <c r="P7" s="335">
        <v>36782.67335809288</v>
      </c>
      <c r="Q7" s="335">
        <v>39292.27248496195</v>
      </c>
      <c r="R7" s="335">
        <v>41900.34994304476</v>
      </c>
      <c r="S7" s="335">
        <v>44554.33324164029</v>
      </c>
      <c r="T7" s="335">
        <v>47279.25256588214</v>
      </c>
      <c r="U7" s="391"/>
      <c r="V7" s="304">
        <v>4.6883770608570075</v>
      </c>
      <c r="W7" s="304">
        <v>4.405835001273047</v>
      </c>
      <c r="X7" s="304">
        <v>4.1430472118579615</v>
      </c>
      <c r="Y7" s="304">
        <v>4.345978590769846</v>
      </c>
      <c r="Z7" s="304">
        <v>4.324360166768287</v>
      </c>
      <c r="AA7" s="304">
        <v>4.29525224648431</v>
      </c>
      <c r="AB7" s="304">
        <v>4.243809151409465</v>
      </c>
      <c r="AC7" s="155"/>
      <c r="AD7" s="155"/>
      <c r="AE7" s="155"/>
      <c r="AF7" s="155"/>
      <c r="AG7" s="155"/>
    </row>
    <row r="8" spans="1:33" ht="19.5" customHeight="1">
      <c r="A8" s="392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4"/>
      <c r="N8" s="393"/>
      <c r="O8" s="393"/>
      <c r="P8" s="393"/>
      <c r="Q8" s="393"/>
      <c r="R8" s="393"/>
      <c r="S8" s="393"/>
      <c r="T8" s="393"/>
      <c r="U8" s="395"/>
      <c r="V8" s="304"/>
      <c r="W8" s="304"/>
      <c r="X8" s="304"/>
      <c r="Y8" s="304"/>
      <c r="Z8" s="304"/>
      <c r="AA8" s="304"/>
      <c r="AB8" s="304"/>
      <c r="AC8" s="155"/>
      <c r="AD8" s="155"/>
      <c r="AE8" s="155"/>
      <c r="AF8" s="155"/>
      <c r="AG8" s="155"/>
    </row>
    <row r="9" spans="1:33" ht="19.5" customHeight="1">
      <c r="A9" s="396" t="s">
        <v>18</v>
      </c>
      <c r="B9" s="229">
        <v>1231105.3807300592</v>
      </c>
      <c r="C9" s="229">
        <v>1428974.6835268643</v>
      </c>
      <c r="D9" s="229">
        <v>1672965.5621566381</v>
      </c>
      <c r="E9" s="229">
        <v>1844918.2943085958</v>
      </c>
      <c r="F9" s="229">
        <v>1914405.8938745384</v>
      </c>
      <c r="G9" s="229">
        <v>2390327.5221936414</v>
      </c>
      <c r="H9" s="229">
        <v>2745666.7346489653</v>
      </c>
      <c r="I9" s="229">
        <v>3059877.5367705524</v>
      </c>
      <c r="J9" s="229">
        <v>3246774.336136647</v>
      </c>
      <c r="K9" s="229">
        <v>3761734.7895525373</v>
      </c>
      <c r="L9" s="229">
        <v>4276117.286273093</v>
      </c>
      <c r="M9" s="239">
        <v>4931378.936056658</v>
      </c>
      <c r="N9" s="397">
        <v>23234.462751921525</v>
      </c>
      <c r="O9" s="397">
        <v>25984.192844982997</v>
      </c>
      <c r="P9" s="397">
        <v>28840.04922065544</v>
      </c>
      <c r="Q9" s="397">
        <v>31906.070703492984</v>
      </c>
      <c r="R9" s="397">
        <v>35164.61362205238</v>
      </c>
      <c r="S9" s="397">
        <v>38608.17522475025</v>
      </c>
      <c r="T9" s="397">
        <v>42391.97887031125</v>
      </c>
      <c r="U9" s="244"/>
      <c r="V9" s="304">
        <v>9.72</v>
      </c>
      <c r="W9" s="304">
        <v>9.24</v>
      </c>
      <c r="X9" s="304">
        <v>8.84999</v>
      </c>
      <c r="Y9" s="304">
        <v>8.54999</v>
      </c>
      <c r="Z9" s="304">
        <v>8.14999</v>
      </c>
      <c r="AA9" s="304">
        <v>7.749999</v>
      </c>
      <c r="AB9" s="304">
        <v>7.749999</v>
      </c>
      <c r="AC9" s="155"/>
      <c r="AD9" s="155"/>
      <c r="AE9" s="155"/>
      <c r="AF9" s="155"/>
      <c r="AG9" s="155"/>
    </row>
    <row r="10" spans="1:33" ht="19.5" customHeight="1">
      <c r="A10" s="396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239"/>
      <c r="N10" s="397"/>
      <c r="O10" s="397"/>
      <c r="P10" s="397"/>
      <c r="Q10" s="397"/>
      <c r="R10" s="397"/>
      <c r="S10" s="397"/>
      <c r="T10" s="397"/>
      <c r="U10" s="244"/>
      <c r="V10" s="304"/>
      <c r="W10" s="304"/>
      <c r="X10" s="304"/>
      <c r="Y10" s="304"/>
      <c r="Z10" s="304"/>
      <c r="AA10" s="304"/>
      <c r="AB10" s="304"/>
      <c r="AC10" s="155"/>
      <c r="AD10" s="155"/>
      <c r="AE10" s="155"/>
      <c r="AF10" s="155"/>
      <c r="AG10" s="155"/>
    </row>
    <row r="11" spans="1:33" ht="19.5" customHeight="1">
      <c r="A11" s="396" t="s">
        <v>19</v>
      </c>
      <c r="B11" s="229">
        <v>1274550.8296075203</v>
      </c>
      <c r="C11" s="229">
        <v>1455281.8082309084</v>
      </c>
      <c r="D11" s="229">
        <v>1696140.263089117</v>
      </c>
      <c r="E11" s="229">
        <v>1895169.1995360116</v>
      </c>
      <c r="F11" s="229">
        <v>2078885.989024925</v>
      </c>
      <c r="G11" s="229">
        <v>2539625.788621408</v>
      </c>
      <c r="H11" s="229">
        <v>2780829.823454203</v>
      </c>
      <c r="I11" s="229">
        <v>2986138.5319711217</v>
      </c>
      <c r="J11" s="229">
        <v>3251285.3950130385</v>
      </c>
      <c r="K11" s="229">
        <v>3836743.312487588</v>
      </c>
      <c r="L11" s="229">
        <v>4312209.827130058</v>
      </c>
      <c r="M11" s="239">
        <v>4982302.240607257</v>
      </c>
      <c r="N11" s="397">
        <v>23239.31939468865</v>
      </c>
      <c r="O11" s="397">
        <v>25711.18548049488</v>
      </c>
      <c r="P11" s="397">
        <v>28324.614539961323</v>
      </c>
      <c r="Q11" s="397">
        <v>31228.78492028931</v>
      </c>
      <c r="R11" s="397">
        <v>34430.726295661596</v>
      </c>
      <c r="S11" s="397">
        <v>37904.11192374461</v>
      </c>
      <c r="T11" s="397">
        <v>41727.91550839969</v>
      </c>
      <c r="U11" s="244"/>
      <c r="V11" s="304">
        <v>8.7</v>
      </c>
      <c r="W11" s="304">
        <v>8.64999</v>
      </c>
      <c r="X11" s="304">
        <v>7.88</v>
      </c>
      <c r="Y11" s="304">
        <v>7.951</v>
      </c>
      <c r="Z11" s="304">
        <v>7.951</v>
      </c>
      <c r="AA11" s="304">
        <v>7.751</v>
      </c>
      <c r="AB11" s="304">
        <v>7.751</v>
      </c>
      <c r="AC11" s="155"/>
      <c r="AD11" s="155"/>
      <c r="AE11" s="155"/>
      <c r="AF11" s="155"/>
      <c r="AG11" s="155"/>
    </row>
    <row r="12" spans="1:33" ht="19.5" customHeight="1">
      <c r="A12" s="396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239"/>
      <c r="N12" s="397"/>
      <c r="O12" s="397"/>
      <c r="P12" s="397"/>
      <c r="Q12" s="397"/>
      <c r="R12" s="397"/>
      <c r="S12" s="397"/>
      <c r="T12" s="397"/>
      <c r="U12" s="244"/>
      <c r="V12" s="304"/>
      <c r="W12" s="304"/>
      <c r="X12" s="304"/>
      <c r="Y12" s="304"/>
      <c r="Z12" s="304"/>
      <c r="AA12" s="304"/>
      <c r="AB12" s="304"/>
      <c r="AC12" s="155"/>
      <c r="AD12" s="155"/>
      <c r="AE12" s="155"/>
      <c r="AF12" s="155"/>
      <c r="AG12" s="155"/>
    </row>
    <row r="13" spans="1:33" ht="19.5" customHeight="1">
      <c r="A13" s="396" t="s">
        <v>30</v>
      </c>
      <c r="B13" s="229">
        <v>-43445.44887746102</v>
      </c>
      <c r="C13" s="229">
        <v>-26307.12470404408</v>
      </c>
      <c r="D13" s="229">
        <v>-23174.700932478765</v>
      </c>
      <c r="E13" s="229">
        <v>-50250.90522741573</v>
      </c>
      <c r="F13" s="229">
        <v>-164480.09515038668</v>
      </c>
      <c r="G13" s="229">
        <v>-149298.26642776653</v>
      </c>
      <c r="H13" s="229">
        <v>-35163.088805237785</v>
      </c>
      <c r="I13" s="229">
        <v>73739.00479943072</v>
      </c>
      <c r="J13" s="229">
        <v>-4511.0588763915</v>
      </c>
      <c r="K13" s="229">
        <v>-75008.52293505054</v>
      </c>
      <c r="L13" s="229">
        <v>-36092.540856964886</v>
      </c>
      <c r="M13" s="239">
        <v>-50923.30455059931</v>
      </c>
      <c r="N13" s="397">
        <v>-4.856642767126457</v>
      </c>
      <c r="O13" s="397">
        <v>273.0073644881173</v>
      </c>
      <c r="P13" s="397">
        <v>515.4346806941185</v>
      </c>
      <c r="Q13" s="397">
        <v>677.2857832036738</v>
      </c>
      <c r="R13" s="397">
        <v>733.8873263907842</v>
      </c>
      <c r="S13" s="397">
        <v>704.0633010056413</v>
      </c>
      <c r="T13" s="397">
        <v>664.0633619115587</v>
      </c>
      <c r="U13" s="244"/>
      <c r="V13" s="304">
        <v>0.7126601513147026</v>
      </c>
      <c r="W13" s="304">
        <v>0.45284731530879885</v>
      </c>
      <c r="X13" s="304">
        <v>0.7811191439698373</v>
      </c>
      <c r="Y13" s="304">
        <v>0.6365114685502569</v>
      </c>
      <c r="Z13" s="304">
        <v>0.3787880646336754</v>
      </c>
      <c r="AA13" s="304">
        <v>0.23386197679829568</v>
      </c>
      <c r="AB13" s="304">
        <v>0.24153826651514532</v>
      </c>
      <c r="AC13" s="155"/>
      <c r="AD13" s="155"/>
      <c r="AE13" s="155"/>
      <c r="AF13" s="155"/>
      <c r="AG13" s="155"/>
    </row>
    <row r="14" spans="1:33" ht="19.5" customHeight="1">
      <c r="A14" s="396"/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239"/>
      <c r="N14" s="397"/>
      <c r="O14" s="397"/>
      <c r="P14" s="397"/>
      <c r="Q14" s="397"/>
      <c r="R14" s="397"/>
      <c r="S14" s="397"/>
      <c r="T14" s="397"/>
      <c r="U14" s="244"/>
      <c r="V14" s="304"/>
      <c r="W14" s="304"/>
      <c r="X14" s="304"/>
      <c r="Y14" s="304"/>
      <c r="Z14" s="304"/>
      <c r="AA14" s="304"/>
      <c r="AB14" s="304"/>
      <c r="AC14" s="155"/>
      <c r="AD14" s="155"/>
      <c r="AE14" s="155"/>
      <c r="AF14" s="155"/>
      <c r="AG14" s="155"/>
    </row>
    <row r="15" spans="1:33" ht="19.5" customHeight="1">
      <c r="A15" s="396" t="s">
        <v>35</v>
      </c>
      <c r="B15" s="229">
        <v>2448006.6551578906</v>
      </c>
      <c r="C15" s="229">
        <v>2796910.155758548</v>
      </c>
      <c r="D15" s="229">
        <v>3172131.3084107707</v>
      </c>
      <c r="E15" s="229">
        <v>3544850.8487743796</v>
      </c>
      <c r="F15" s="229">
        <v>4083454.072853809</v>
      </c>
      <c r="G15" s="229">
        <v>4449648.226081658</v>
      </c>
      <c r="H15" s="229">
        <v>4834714.9121481795</v>
      </c>
      <c r="I15" s="229">
        <v>5281701.388878425</v>
      </c>
      <c r="J15" s="229">
        <v>5818050.941059967</v>
      </c>
      <c r="K15" s="229">
        <v>6346803.706094509</v>
      </c>
      <c r="L15" s="229">
        <v>6656237.3234883</v>
      </c>
      <c r="M15" s="327">
        <v>7176934.944999038</v>
      </c>
      <c r="N15" s="397">
        <v>31922.731904965167</v>
      </c>
      <c r="O15" s="397">
        <v>34171.1603645729</v>
      </c>
      <c r="P15" s="397">
        <v>36267.23867739876</v>
      </c>
      <c r="Q15" s="397">
        <v>38614.98670175827</v>
      </c>
      <c r="R15" s="397">
        <v>41166.462616653975</v>
      </c>
      <c r="S15" s="397">
        <v>43850.26994063465</v>
      </c>
      <c r="T15" s="397">
        <v>46615.18920397058</v>
      </c>
      <c r="U15" s="244"/>
      <c r="V15" s="304">
        <v>4.005829039740377</v>
      </c>
      <c r="W15" s="304">
        <v>3.9990457615807316</v>
      </c>
      <c r="X15" s="304">
        <v>3.419205064513193</v>
      </c>
      <c r="Y15" s="304">
        <v>3.7980933967611605</v>
      </c>
      <c r="Z15" s="304">
        <v>4.0609343290634285</v>
      </c>
      <c r="AA15" s="304">
        <v>4.193290139070115</v>
      </c>
      <c r="AB15" s="304">
        <v>4.13695794886128</v>
      </c>
      <c r="AC15" s="155"/>
      <c r="AD15" s="155"/>
      <c r="AE15" s="155"/>
      <c r="AF15" s="155"/>
      <c r="AG15" s="155"/>
    </row>
    <row r="16" spans="1:33" ht="19.5" customHeight="1">
      <c r="A16" s="396"/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27"/>
      <c r="N16" s="328"/>
      <c r="O16" s="328"/>
      <c r="P16" s="328"/>
      <c r="Q16" s="328"/>
      <c r="R16" s="328"/>
      <c r="S16" s="328"/>
      <c r="T16" s="328"/>
      <c r="U16" s="244"/>
      <c r="V16" s="304"/>
      <c r="W16" s="304"/>
      <c r="X16" s="304"/>
      <c r="Y16" s="304"/>
      <c r="Z16" s="304"/>
      <c r="AA16" s="304"/>
      <c r="AB16" s="304"/>
      <c r="AC16" s="155"/>
      <c r="AD16" s="155"/>
      <c r="AE16" s="155"/>
      <c r="AF16" s="155"/>
      <c r="AG16" s="155"/>
    </row>
    <row r="17" spans="1:33" ht="19.5" customHeight="1">
      <c r="A17" s="396" t="s">
        <v>189</v>
      </c>
      <c r="B17" s="229">
        <v>1897595.8116837176</v>
      </c>
      <c r="C17" s="229">
        <v>2167092.90468202</v>
      </c>
      <c r="D17" s="229">
        <v>2420623.428366055</v>
      </c>
      <c r="E17" s="229">
        <v>2668462.371977682</v>
      </c>
      <c r="F17" s="229">
        <v>3007246.9850005927</v>
      </c>
      <c r="G17" s="229">
        <v>3297482.4928442575</v>
      </c>
      <c r="H17" s="229">
        <v>3676235.061304411</v>
      </c>
      <c r="I17" s="229">
        <v>4030744.8614474516</v>
      </c>
      <c r="J17" s="229">
        <v>4381446.596566481</v>
      </c>
      <c r="K17" s="229">
        <v>4666048.951814163</v>
      </c>
      <c r="L17" s="229">
        <v>4931809.37346874</v>
      </c>
      <c r="M17" s="239">
        <v>5220816.3284096625</v>
      </c>
      <c r="N17" s="397">
        <v>23134.430875074093</v>
      </c>
      <c r="O17" s="397">
        <v>24601.912907609214</v>
      </c>
      <c r="P17" s="397">
        <v>26087.390016130754</v>
      </c>
      <c r="Q17" s="397">
        <v>27667.406400076554</v>
      </c>
      <c r="R17" s="397">
        <v>29339.36891610041</v>
      </c>
      <c r="S17" s="397">
        <v>31089.27058786741</v>
      </c>
      <c r="T17" s="397">
        <v>32905.19959607231</v>
      </c>
      <c r="U17" s="244"/>
      <c r="V17" s="304">
        <v>3.5986000230468846</v>
      </c>
      <c r="W17" s="304">
        <v>3.367155981652445</v>
      </c>
      <c r="X17" s="304">
        <v>3.1028446760171704</v>
      </c>
      <c r="Y17" s="304">
        <v>3.18010924695281</v>
      </c>
      <c r="Z17" s="304">
        <v>3.2549801368010804</v>
      </c>
      <c r="AA17" s="304">
        <v>3.2826079883814003</v>
      </c>
      <c r="AB17" s="304">
        <v>3.2844979481884025</v>
      </c>
      <c r="AC17" s="155"/>
      <c r="AD17" s="155"/>
      <c r="AE17" s="155"/>
      <c r="AF17" s="155"/>
      <c r="AG17" s="155"/>
    </row>
    <row r="18" spans="1:33" ht="19.5" customHeight="1">
      <c r="A18" s="396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239"/>
      <c r="N18" s="397"/>
      <c r="O18" s="397"/>
      <c r="P18" s="397"/>
      <c r="Q18" s="397"/>
      <c r="R18" s="397"/>
      <c r="S18" s="397"/>
      <c r="T18" s="397"/>
      <c r="U18" s="244"/>
      <c r="V18" s="304"/>
      <c r="W18" s="304"/>
      <c r="X18" s="304"/>
      <c r="Y18" s="304"/>
      <c r="Z18" s="304"/>
      <c r="AA18" s="304"/>
      <c r="AB18" s="304"/>
      <c r="AC18" s="155"/>
      <c r="AD18" s="155"/>
      <c r="AE18" s="155"/>
      <c r="AF18" s="155"/>
      <c r="AG18" s="155"/>
    </row>
    <row r="19" spans="1:33" ht="19.5" customHeight="1">
      <c r="A19" s="396" t="s">
        <v>190</v>
      </c>
      <c r="B19" s="397">
        <f>B20+B21</f>
        <v>1438851.9066581335</v>
      </c>
      <c r="C19" s="397">
        <f aca="true" t="shared" si="0" ref="C19:L19">C20+C21</f>
        <v>1641752.6905600391</v>
      </c>
      <c r="D19" s="397">
        <f t="shared" si="0"/>
        <v>1828485.4120003667</v>
      </c>
      <c r="E19" s="397">
        <f t="shared" si="0"/>
        <v>2013522.5928003967</v>
      </c>
      <c r="F19" s="397">
        <f t="shared" si="0"/>
        <v>2271870.968937583</v>
      </c>
      <c r="G19" s="397">
        <f t="shared" si="0"/>
        <v>2467666.518690648</v>
      </c>
      <c r="H19" s="397">
        <f t="shared" si="0"/>
        <v>2718269.7332099085</v>
      </c>
      <c r="I19" s="397">
        <f t="shared" si="0"/>
        <v>2973258.424130802</v>
      </c>
      <c r="J19" s="397">
        <f t="shared" si="0"/>
        <v>3242318.9784734</v>
      </c>
      <c r="K19" s="397">
        <f t="shared" si="0"/>
        <v>3438529.60100233</v>
      </c>
      <c r="L19" s="397">
        <f t="shared" si="0"/>
        <v>3636387.1751965177</v>
      </c>
      <c r="M19" s="239">
        <v>3848236.9607694955</v>
      </c>
      <c r="N19" s="397">
        <v>17033.97602613402</v>
      </c>
      <c r="O19" s="397">
        <v>18078.185650056217</v>
      </c>
      <c r="P19" s="397">
        <v>19159.014118951654</v>
      </c>
      <c r="Q19" s="397">
        <v>20314.080578010122</v>
      </c>
      <c r="R19" s="397">
        <v>21538.580233075874</v>
      </c>
      <c r="S19" s="397">
        <v>22815.050925039835</v>
      </c>
      <c r="T19" s="397">
        <v>24144.03284594712</v>
      </c>
      <c r="U19" s="244"/>
      <c r="V19" s="304">
        <v>3.775381339166273</v>
      </c>
      <c r="W19" s="304">
        <v>3.5303749055112235</v>
      </c>
      <c r="X19" s="304">
        <v>3.3836302920281014</v>
      </c>
      <c r="Y19" s="304">
        <v>3.432738040157176</v>
      </c>
      <c r="Z19" s="304">
        <v>3.5308626539909653</v>
      </c>
      <c r="AA19" s="304">
        <v>3.5320328134702095</v>
      </c>
      <c r="AB19" s="304">
        <v>3.5311962768662255</v>
      </c>
      <c r="AC19" s="155"/>
      <c r="AD19" s="155"/>
      <c r="AE19" s="155"/>
      <c r="AF19" s="155"/>
      <c r="AG19" s="155"/>
    </row>
    <row r="20" spans="1:33" ht="19.5" customHeight="1">
      <c r="A20" s="396" t="s">
        <v>20</v>
      </c>
      <c r="B20" s="229">
        <v>1407856.6501593762</v>
      </c>
      <c r="C20" s="229">
        <v>1606805.2097532456</v>
      </c>
      <c r="D20" s="229">
        <v>1789598.5363235825</v>
      </c>
      <c r="E20" s="229">
        <v>1971357.7979284774</v>
      </c>
      <c r="F20" s="229">
        <v>2225614.1361586135</v>
      </c>
      <c r="G20" s="229">
        <v>2415080.612426799</v>
      </c>
      <c r="H20" s="229">
        <v>2657822.9659143053</v>
      </c>
      <c r="I20" s="229">
        <v>2903444.9095384832</v>
      </c>
      <c r="J20" s="229">
        <v>3167527.5431699264</v>
      </c>
      <c r="K20" s="229">
        <v>3363220.532879688</v>
      </c>
      <c r="L20" s="229">
        <v>3559681.5264351913</v>
      </c>
      <c r="M20" s="239">
        <v>3767790.8039371334</v>
      </c>
      <c r="N20" s="397">
        <v>16679.219351049294</v>
      </c>
      <c r="O20" s="397">
        <v>17703.28589096018</v>
      </c>
      <c r="P20" s="397">
        <v>18762.827551534145</v>
      </c>
      <c r="Q20" s="397">
        <v>19895.398537294644</v>
      </c>
      <c r="R20" s="397">
        <v>21096.125426088576</v>
      </c>
      <c r="S20" s="397">
        <v>22347.473534111796</v>
      </c>
      <c r="T20" s="397">
        <v>23649.90641076219</v>
      </c>
      <c r="U20" s="244"/>
      <c r="V20" s="304">
        <v>3.84999</v>
      </c>
      <c r="W20" s="304">
        <v>3.54999</v>
      </c>
      <c r="X20" s="304">
        <v>3.4</v>
      </c>
      <c r="Y20" s="304">
        <v>3.449999</v>
      </c>
      <c r="Z20" s="304">
        <v>3.549999</v>
      </c>
      <c r="AA20" s="304">
        <v>3.549999</v>
      </c>
      <c r="AB20" s="304">
        <v>3.549999</v>
      </c>
      <c r="AC20" s="155"/>
      <c r="AD20" s="155"/>
      <c r="AE20" s="155"/>
      <c r="AF20" s="155"/>
      <c r="AG20" s="155"/>
    </row>
    <row r="21" spans="1:33" ht="19.5" customHeight="1">
      <c r="A21" s="396" t="s">
        <v>21</v>
      </c>
      <c r="B21" s="229">
        <v>30995.25649875732</v>
      </c>
      <c r="C21" s="229">
        <v>34947.480806793494</v>
      </c>
      <c r="D21" s="229">
        <v>38886.87567678417</v>
      </c>
      <c r="E21" s="229">
        <v>42164.79487191938</v>
      </c>
      <c r="F21" s="229">
        <v>46256.83277896928</v>
      </c>
      <c r="G21" s="229">
        <v>52585.90626384909</v>
      </c>
      <c r="H21" s="229">
        <v>60446.7672956033</v>
      </c>
      <c r="I21" s="229">
        <v>69813.51459231893</v>
      </c>
      <c r="J21" s="229">
        <v>74791.43530347398</v>
      </c>
      <c r="K21" s="229">
        <v>75309.06812264191</v>
      </c>
      <c r="L21" s="229">
        <v>76705.64876132623</v>
      </c>
      <c r="M21" s="239">
        <v>80446.156832362</v>
      </c>
      <c r="N21" s="397">
        <v>354.75667508472503</v>
      </c>
      <c r="O21" s="397">
        <v>374.8997590960357</v>
      </c>
      <c r="P21" s="397">
        <v>396.1865674175086</v>
      </c>
      <c r="Q21" s="397">
        <v>418.6820407154747</v>
      </c>
      <c r="R21" s="397">
        <v>442.4548069872993</v>
      </c>
      <c r="S21" s="397">
        <v>467.57739092803814</v>
      </c>
      <c r="T21" s="397">
        <v>494.12643518493206</v>
      </c>
      <c r="U21" s="244"/>
      <c r="V21" s="304">
        <v>2.6</v>
      </c>
      <c r="W21" s="304">
        <v>2.6</v>
      </c>
      <c r="X21" s="304">
        <v>2.6</v>
      </c>
      <c r="Y21" s="304">
        <v>2.6</v>
      </c>
      <c r="Z21" s="304">
        <v>2.6</v>
      </c>
      <c r="AA21" s="304">
        <v>2.649999</v>
      </c>
      <c r="AB21" s="304">
        <v>2.6</v>
      </c>
      <c r="AC21" s="155"/>
      <c r="AD21" s="155"/>
      <c r="AE21" s="155"/>
      <c r="AF21" s="155"/>
      <c r="AG21" s="155"/>
    </row>
    <row r="22" spans="1:33" ht="19.5" customHeight="1">
      <c r="A22" s="396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28"/>
      <c r="M22" s="327"/>
      <c r="N22" s="328"/>
      <c r="O22" s="328"/>
      <c r="P22" s="328"/>
      <c r="Q22" s="328"/>
      <c r="R22" s="328"/>
      <c r="S22" s="328"/>
      <c r="T22" s="328"/>
      <c r="U22" s="244"/>
      <c r="V22" s="304"/>
      <c r="W22" s="304"/>
      <c r="X22" s="304"/>
      <c r="Y22" s="304"/>
      <c r="Z22" s="304"/>
      <c r="AA22" s="304"/>
      <c r="AB22" s="304"/>
      <c r="AC22" s="155"/>
      <c r="AD22" s="155"/>
      <c r="AE22" s="155"/>
      <c r="AF22" s="155"/>
      <c r="AG22" s="155"/>
    </row>
    <row r="23" spans="1:33" ht="19.5" customHeight="1">
      <c r="A23" s="396" t="s">
        <v>31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7"/>
      <c r="N23" s="328"/>
      <c r="O23" s="328"/>
      <c r="P23" s="328"/>
      <c r="Q23" s="328"/>
      <c r="R23" s="328"/>
      <c r="S23" s="328"/>
      <c r="T23" s="328"/>
      <c r="U23" s="244"/>
      <c r="V23" s="304"/>
      <c r="W23" s="304"/>
      <c r="X23" s="304"/>
      <c r="Y23" s="304"/>
      <c r="Z23" s="304"/>
      <c r="AA23" s="304"/>
      <c r="AB23" s="304"/>
      <c r="AC23" s="155"/>
      <c r="AD23" s="155"/>
      <c r="AE23" s="155"/>
      <c r="AF23" s="155"/>
      <c r="AG23" s="155"/>
    </row>
    <row r="24" spans="1:33" ht="19.5" customHeight="1">
      <c r="A24" s="166" t="s">
        <v>83</v>
      </c>
      <c r="B24" s="229">
        <v>458743.90502558404</v>
      </c>
      <c r="C24" s="229">
        <v>525340.2141219812</v>
      </c>
      <c r="D24" s="229">
        <v>592138.0163656882</v>
      </c>
      <c r="E24" s="229">
        <v>654939.7791772857</v>
      </c>
      <c r="F24" s="229">
        <v>735376.0160630096</v>
      </c>
      <c r="G24" s="244">
        <v>829815.9741536097</v>
      </c>
      <c r="H24" s="244">
        <v>957965.3280945022</v>
      </c>
      <c r="I24" s="244">
        <v>1057486.4373166494</v>
      </c>
      <c r="J24" s="244">
        <v>1139127.6180930801</v>
      </c>
      <c r="K24" s="244">
        <v>1227519.3508118326</v>
      </c>
      <c r="L24" s="244">
        <v>1295422.1982722222</v>
      </c>
      <c r="M24" s="327">
        <v>1372579.3676401672</v>
      </c>
      <c r="N24" s="397">
        <v>6100.454848940077</v>
      </c>
      <c r="O24" s="397">
        <v>6523.727257552997</v>
      </c>
      <c r="P24" s="397">
        <v>6928.375897179102</v>
      </c>
      <c r="Q24" s="397">
        <v>7353.325822066434</v>
      </c>
      <c r="R24" s="397">
        <v>7800.788683024537</v>
      </c>
      <c r="S24" s="397">
        <v>8274.219662827576</v>
      </c>
      <c r="T24" s="397">
        <v>8761.166750125189</v>
      </c>
      <c r="U24" s="244"/>
      <c r="V24" s="304">
        <v>3.1</v>
      </c>
      <c r="W24" s="304">
        <v>2.9</v>
      </c>
      <c r="X24" s="304">
        <v>2.3</v>
      </c>
      <c r="Y24" s="304">
        <v>2.44999</v>
      </c>
      <c r="Z24" s="304">
        <v>2.44999</v>
      </c>
      <c r="AA24" s="304">
        <v>2.54999</v>
      </c>
      <c r="AB24" s="304">
        <v>2.54999</v>
      </c>
      <c r="AC24" s="155"/>
      <c r="AD24" s="155"/>
      <c r="AE24" s="155"/>
      <c r="AF24" s="155"/>
      <c r="AG24" s="155"/>
    </row>
    <row r="25" spans="1:33" ht="19.5" customHeight="1">
      <c r="A25" s="207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239"/>
      <c r="N25" s="397"/>
      <c r="O25" s="397"/>
      <c r="P25" s="397"/>
      <c r="Q25" s="397"/>
      <c r="R25" s="397"/>
      <c r="S25" s="397"/>
      <c r="T25" s="397"/>
      <c r="U25" s="244"/>
      <c r="V25" s="304"/>
      <c r="W25" s="304"/>
      <c r="X25" s="304"/>
      <c r="Y25" s="304"/>
      <c r="Z25" s="304"/>
      <c r="AA25" s="304"/>
      <c r="AB25" s="304"/>
      <c r="AC25" s="155"/>
      <c r="AD25" s="155"/>
      <c r="AE25" s="155"/>
      <c r="AF25" s="155"/>
      <c r="AG25" s="155"/>
    </row>
    <row r="26" spans="1:33" ht="19.5" customHeight="1">
      <c r="A26" s="396" t="s">
        <v>36</v>
      </c>
      <c r="B26" s="229">
        <v>550410.8434741731</v>
      </c>
      <c r="C26" s="229">
        <v>629817.2510765278</v>
      </c>
      <c r="D26" s="229">
        <v>751507.8800447161</v>
      </c>
      <c r="E26" s="229">
        <v>876388.4767966972</v>
      </c>
      <c r="F26" s="229">
        <v>1076207.0878532163</v>
      </c>
      <c r="G26" s="229">
        <v>1152165.7332374004</v>
      </c>
      <c r="H26" s="229">
        <v>1158479.850843768</v>
      </c>
      <c r="I26" s="229">
        <v>1250956.527430973</v>
      </c>
      <c r="J26" s="229">
        <v>1436604.3444934862</v>
      </c>
      <c r="K26" s="229">
        <v>1680754.7542803467</v>
      </c>
      <c r="L26" s="229">
        <v>1724427.95001956</v>
      </c>
      <c r="M26" s="239">
        <v>1956118.616589376</v>
      </c>
      <c r="N26" s="397">
        <v>8788.301029891076</v>
      </c>
      <c r="O26" s="397">
        <v>9569.247456963683</v>
      </c>
      <c r="P26" s="397">
        <v>10179.848661268</v>
      </c>
      <c r="Q26" s="397">
        <v>10947.58030168172</v>
      </c>
      <c r="R26" s="397">
        <v>11827.093700553562</v>
      </c>
      <c r="S26" s="397">
        <v>12760.999352767238</v>
      </c>
      <c r="T26" s="397">
        <v>13709.98960789827</v>
      </c>
      <c r="U26" s="244"/>
      <c r="V26" s="304">
        <v>5.11643599559423</v>
      </c>
      <c r="W26" s="304">
        <v>5.655165212289063</v>
      </c>
      <c r="X26" s="304">
        <v>4.227467266235266</v>
      </c>
      <c r="Y26" s="304">
        <v>5.539160315818805</v>
      </c>
      <c r="Z26" s="304">
        <v>6.239696187175454</v>
      </c>
      <c r="AA26" s="304">
        <v>6.551300523804301</v>
      </c>
      <c r="AB26" s="304">
        <v>6.2978357945399495</v>
      </c>
      <c r="AC26" s="155"/>
      <c r="AD26" s="155"/>
      <c r="AE26" s="155"/>
      <c r="AF26" s="155"/>
      <c r="AG26" s="155"/>
    </row>
    <row r="27" spans="1:33" ht="19.5" customHeight="1">
      <c r="A27" s="396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239"/>
      <c r="N27" s="397"/>
      <c r="O27" s="397"/>
      <c r="P27" s="397"/>
      <c r="Q27" s="397"/>
      <c r="R27" s="397"/>
      <c r="S27" s="397"/>
      <c r="T27" s="397"/>
      <c r="U27" s="244"/>
      <c r="V27" s="304"/>
      <c r="W27" s="304"/>
      <c r="X27" s="304"/>
      <c r="Y27" s="304"/>
      <c r="Z27" s="304"/>
      <c r="AA27" s="304"/>
      <c r="AB27" s="304"/>
      <c r="AC27" s="155"/>
      <c r="AD27" s="155"/>
      <c r="AE27" s="155"/>
      <c r="AF27" s="155"/>
      <c r="AG27" s="155"/>
    </row>
    <row r="28" spans="1:33" ht="33.75" customHeight="1">
      <c r="A28" s="398" t="s">
        <v>85</v>
      </c>
      <c r="B28" s="229">
        <v>503145.07536250737</v>
      </c>
      <c r="C28" s="229">
        <v>604208.1728937059</v>
      </c>
      <c r="D28" s="229">
        <v>727428.959702783</v>
      </c>
      <c r="E28" s="229">
        <v>842871.7130088996</v>
      </c>
      <c r="F28" s="229">
        <v>1033197.089024518</v>
      </c>
      <c r="G28" s="229">
        <v>1098894.446039978</v>
      </c>
      <c r="H28" s="229">
        <v>1158679.009738509</v>
      </c>
      <c r="I28" s="229">
        <v>1211518.5299458567</v>
      </c>
      <c r="J28" s="229">
        <v>1353057.7100852428</v>
      </c>
      <c r="K28" s="229">
        <v>1536745.8850342454</v>
      </c>
      <c r="L28" s="229">
        <v>1617249.7090572082</v>
      </c>
      <c r="M28" s="239">
        <v>1841290.255918994</v>
      </c>
      <c r="N28" s="397">
        <v>8364.731763005862</v>
      </c>
      <c r="O28" s="397">
        <v>9189.77536982548</v>
      </c>
      <c r="P28" s="397">
        <v>9795.602121305856</v>
      </c>
      <c r="Q28" s="397">
        <v>10556.381457727159</v>
      </c>
      <c r="R28" s="397">
        <v>11359.645057261958</v>
      </c>
      <c r="S28" s="397">
        <v>12212.041051124255</v>
      </c>
      <c r="T28" s="397">
        <v>13128.398456341392</v>
      </c>
      <c r="U28" s="244"/>
      <c r="V28" s="304">
        <v>5.9</v>
      </c>
      <c r="W28" s="304">
        <v>6.56</v>
      </c>
      <c r="X28" s="304">
        <v>4.4</v>
      </c>
      <c r="Y28" s="304">
        <v>5.54999</v>
      </c>
      <c r="Z28" s="304">
        <v>5.54999</v>
      </c>
      <c r="AA28" s="304">
        <v>5.54999</v>
      </c>
      <c r="AB28" s="304">
        <v>5.54999</v>
      </c>
      <c r="AC28" s="155"/>
      <c r="AD28" s="155"/>
      <c r="AE28" s="155"/>
      <c r="AF28" s="155"/>
      <c r="AG28" s="155"/>
    </row>
    <row r="29" spans="1:33" ht="19.5" customHeight="1">
      <c r="A29" s="396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7"/>
      <c r="N29" s="328"/>
      <c r="O29" s="328"/>
      <c r="P29" s="328"/>
      <c r="Q29" s="328"/>
      <c r="R29" s="328"/>
      <c r="S29" s="328"/>
      <c r="T29" s="328"/>
      <c r="U29" s="244"/>
      <c r="V29" s="304"/>
      <c r="AC29" s="155"/>
      <c r="AD29" s="155"/>
      <c r="AE29" s="155"/>
      <c r="AF29" s="155"/>
      <c r="AG29" s="155"/>
    </row>
    <row r="30" spans="1:33" ht="33.75" customHeight="1">
      <c r="A30" s="399" t="s">
        <v>32</v>
      </c>
      <c r="B30" s="229">
        <v>47265.768111665755</v>
      </c>
      <c r="C30" s="229">
        <v>25609.078182821897</v>
      </c>
      <c r="D30" s="229">
        <v>24078.920341933037</v>
      </c>
      <c r="E30" s="229">
        <v>33516.76378779764</v>
      </c>
      <c r="F30" s="229">
        <v>43009.9988286983</v>
      </c>
      <c r="G30" s="229">
        <v>53271.28719742245</v>
      </c>
      <c r="H30" s="229">
        <v>-199.1588947410769</v>
      </c>
      <c r="I30" s="229">
        <v>39437.99748511643</v>
      </c>
      <c r="J30" s="229">
        <v>83546.63440824345</v>
      </c>
      <c r="K30" s="229">
        <v>144008.86924610133</v>
      </c>
      <c r="L30" s="229">
        <v>107178.24096235182</v>
      </c>
      <c r="M30" s="239">
        <v>114828.36067038188</v>
      </c>
      <c r="N30" s="397">
        <v>423.56926688521287</v>
      </c>
      <c r="O30" s="397">
        <v>379.47208713820396</v>
      </c>
      <c r="P30" s="397">
        <v>384.24653996214613</v>
      </c>
      <c r="Q30" s="397">
        <v>391.1988439545614</v>
      </c>
      <c r="R30" s="397">
        <v>467.44864329160237</v>
      </c>
      <c r="S30" s="397">
        <v>548.9583016429824</v>
      </c>
      <c r="T30" s="397">
        <v>581.5911515568765</v>
      </c>
      <c r="U30" s="244"/>
      <c r="V30" s="155"/>
      <c r="W30" s="304">
        <v>-10.674255680658831</v>
      </c>
      <c r="X30" s="304">
        <v>0.5130510585236578</v>
      </c>
      <c r="Y30" s="304">
        <v>5.296994467523149</v>
      </c>
      <c r="Z30" s="304">
        <v>21.699481114095505</v>
      </c>
      <c r="AA30" s="304">
        <v>26.017338955014765</v>
      </c>
      <c r="AB30" s="304">
        <v>18.4750723710456</v>
      </c>
      <c r="AC30" s="155"/>
      <c r="AD30" s="155"/>
      <c r="AE30" s="155"/>
      <c r="AF30" s="155"/>
      <c r="AG30" s="155"/>
    </row>
    <row r="31" spans="1:33" ht="19.5" customHeight="1">
      <c r="A31" s="400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2"/>
      <c r="N31" s="401"/>
      <c r="O31" s="403"/>
      <c r="P31" s="403"/>
      <c r="Q31" s="401"/>
      <c r="R31" s="403"/>
      <c r="S31" s="403"/>
      <c r="T31" s="403"/>
      <c r="U31" s="244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ht="13.5" customHeight="1">
      <c r="A32" s="252" t="s">
        <v>302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247"/>
      <c r="P32" s="247"/>
      <c r="Q32" s="406"/>
      <c r="R32" s="247"/>
      <c r="S32" s="247"/>
      <c r="T32" s="247"/>
      <c r="U32" s="244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20" ht="15.75" customHeight="1">
      <c r="A33" s="340" t="s">
        <v>234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"/>
      <c r="P33" s="3"/>
      <c r="Q33" s="37"/>
      <c r="R33" s="3"/>
      <c r="S33" s="3"/>
      <c r="T33" s="3"/>
    </row>
    <row r="34" spans="1:20" ht="11.25">
      <c r="A34" s="14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"/>
      <c r="P34" s="3"/>
      <c r="Q34" s="37"/>
      <c r="R34" s="3"/>
      <c r="S34" s="3"/>
      <c r="T34" s="3"/>
    </row>
    <row r="35" spans="1:20" ht="11.25">
      <c r="A35" s="141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"/>
      <c r="P35" s="3"/>
      <c r="Q35" s="37"/>
      <c r="R35" s="3"/>
      <c r="S35" s="3"/>
      <c r="T35" s="3"/>
    </row>
    <row r="36" spans="1:14" ht="11.25">
      <c r="A36" s="3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1"/>
    </row>
    <row r="37" spans="1:14" ht="17.25">
      <c r="A37" s="404" t="s">
        <v>174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1"/>
    </row>
    <row r="38" spans="1:28" ht="19.5" customHeight="1">
      <c r="A38" s="405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152"/>
      <c r="M38" s="406"/>
      <c r="N38" s="407"/>
      <c r="O38" s="152"/>
      <c r="P38" s="152"/>
      <c r="Q38" s="152"/>
      <c r="R38" s="152"/>
      <c r="S38" s="152"/>
      <c r="T38" s="270" t="s">
        <v>145</v>
      </c>
      <c r="V38" s="573" t="s">
        <v>248</v>
      </c>
      <c r="W38" s="573"/>
      <c r="X38" s="573"/>
      <c r="Y38" s="573"/>
      <c r="Z38" s="573"/>
      <c r="AA38" s="573"/>
      <c r="AB38" s="573"/>
    </row>
    <row r="39" spans="1:28" ht="19.5" customHeight="1">
      <c r="A39" s="377"/>
      <c r="B39" s="348">
        <v>1995</v>
      </c>
      <c r="C39" s="348">
        <v>1996</v>
      </c>
      <c r="D39" s="348">
        <v>1997</v>
      </c>
      <c r="E39" s="348">
        <v>1998</v>
      </c>
      <c r="F39" s="348">
        <v>1999</v>
      </c>
      <c r="G39" s="378">
        <v>2000</v>
      </c>
      <c r="H39" s="378">
        <v>2001</v>
      </c>
      <c r="I39" s="378">
        <v>2002</v>
      </c>
      <c r="J39" s="378">
        <v>2003</v>
      </c>
      <c r="K39" s="378">
        <v>2004</v>
      </c>
      <c r="L39" s="378">
        <v>2005</v>
      </c>
      <c r="M39" s="378">
        <v>2006</v>
      </c>
      <c r="N39" s="378">
        <v>2007</v>
      </c>
      <c r="O39" s="378">
        <v>2008</v>
      </c>
      <c r="P39" s="378">
        <v>2009</v>
      </c>
      <c r="Q39" s="378">
        <v>2010</v>
      </c>
      <c r="R39" s="378">
        <v>2011</v>
      </c>
      <c r="S39" s="378">
        <v>2012</v>
      </c>
      <c r="T39" s="378">
        <v>2013</v>
      </c>
      <c r="V39" s="578">
        <v>2007</v>
      </c>
      <c r="W39" s="578">
        <v>2008</v>
      </c>
      <c r="X39" s="578">
        <v>2009</v>
      </c>
      <c r="Y39" s="578">
        <v>2010</v>
      </c>
      <c r="Z39" s="578">
        <v>2011</v>
      </c>
      <c r="AA39" s="578">
        <v>2012</v>
      </c>
      <c r="AB39" s="578">
        <v>2013</v>
      </c>
    </row>
    <row r="40" spans="1:64" s="12" customFormat="1" ht="19.5" customHeight="1">
      <c r="A40" s="375"/>
      <c r="B40" s="381"/>
      <c r="C40" s="381"/>
      <c r="D40" s="381"/>
      <c r="E40" s="381"/>
      <c r="F40" s="381"/>
      <c r="G40" s="382"/>
      <c r="H40" s="381"/>
      <c r="I40" s="383"/>
      <c r="J40" s="383"/>
      <c r="K40" s="219"/>
      <c r="L40" s="198"/>
      <c r="M40" s="262"/>
      <c r="N40" s="219" t="s">
        <v>47</v>
      </c>
      <c r="O40" s="219" t="s">
        <v>47</v>
      </c>
      <c r="P40" s="219" t="s">
        <v>47</v>
      </c>
      <c r="Q40" s="219" t="s">
        <v>47</v>
      </c>
      <c r="R40" s="219" t="s">
        <v>47</v>
      </c>
      <c r="S40" s="219" t="s">
        <v>47</v>
      </c>
      <c r="T40" s="219" t="s">
        <v>47</v>
      </c>
      <c r="V40" s="579" t="s">
        <v>47</v>
      </c>
      <c r="W40" s="579" t="s">
        <v>47</v>
      </c>
      <c r="X40" s="579" t="s">
        <v>47</v>
      </c>
      <c r="Y40" s="579" t="s">
        <v>47</v>
      </c>
      <c r="Z40" s="579" t="s">
        <v>47</v>
      </c>
      <c r="AA40" s="579" t="s">
        <v>47</v>
      </c>
      <c r="AB40" s="579" t="s">
        <v>47</v>
      </c>
      <c r="AC40" s="568"/>
      <c r="AD40" s="568"/>
      <c r="AE40" s="568"/>
      <c r="AF40" s="568"/>
      <c r="AG40" s="568"/>
      <c r="AH40" s="568"/>
      <c r="AI40" s="568"/>
      <c r="AJ40" s="568"/>
      <c r="AK40" s="568"/>
      <c r="AL40" s="568"/>
      <c r="AM40" s="568"/>
      <c r="AN40" s="568"/>
      <c r="AO40" s="568"/>
      <c r="AP40" s="568"/>
      <c r="AQ40" s="568"/>
      <c r="AR40" s="568"/>
      <c r="AS40" s="568"/>
      <c r="AT40" s="568"/>
      <c r="AU40" s="568"/>
      <c r="AV40" s="568"/>
      <c r="AW40" s="568"/>
      <c r="AX40" s="568"/>
      <c r="AY40" s="568"/>
      <c r="AZ40" s="568"/>
      <c r="BA40" s="568"/>
      <c r="BB40" s="568"/>
      <c r="BC40" s="568"/>
      <c r="BD40" s="568"/>
      <c r="BE40" s="568"/>
      <c r="BF40" s="568"/>
      <c r="BG40" s="568"/>
      <c r="BH40" s="568"/>
      <c r="BI40" s="568"/>
      <c r="BJ40" s="568"/>
      <c r="BK40" s="568"/>
      <c r="BL40" s="568"/>
    </row>
    <row r="41" spans="1:28" ht="19.5" customHeight="1">
      <c r="A41" s="396"/>
      <c r="B41" s="406"/>
      <c r="C41" s="406"/>
      <c r="D41" s="406"/>
      <c r="E41" s="406"/>
      <c r="F41" s="406"/>
      <c r="G41" s="406"/>
      <c r="H41" s="406"/>
      <c r="I41" s="152"/>
      <c r="J41" s="406"/>
      <c r="K41" s="406"/>
      <c r="L41" s="406"/>
      <c r="M41" s="406"/>
      <c r="N41" s="155"/>
      <c r="O41" s="152"/>
      <c r="P41" s="152"/>
      <c r="Q41" s="152"/>
      <c r="R41" s="152"/>
      <c r="S41" s="152"/>
      <c r="T41" s="152"/>
      <c r="V41" s="580"/>
      <c r="W41" s="581"/>
      <c r="X41" s="581"/>
      <c r="Y41" s="581"/>
      <c r="Z41" s="581"/>
      <c r="AA41" s="581"/>
      <c r="AB41" s="581"/>
    </row>
    <row r="42" spans="1:64" s="83" customFormat="1" ht="19.5" customHeight="1">
      <c r="A42" s="390" t="s">
        <v>34</v>
      </c>
      <c r="B42" s="350">
        <v>100</v>
      </c>
      <c r="C42" s="350">
        <v>100</v>
      </c>
      <c r="D42" s="350">
        <v>100</v>
      </c>
      <c r="E42" s="350">
        <v>100</v>
      </c>
      <c r="F42" s="350">
        <v>100</v>
      </c>
      <c r="G42" s="350">
        <v>100</v>
      </c>
      <c r="H42" s="350">
        <v>100</v>
      </c>
      <c r="I42" s="350">
        <v>100</v>
      </c>
      <c r="J42" s="350">
        <v>100</v>
      </c>
      <c r="K42" s="350">
        <v>100</v>
      </c>
      <c r="L42" s="350">
        <v>100</v>
      </c>
      <c r="M42" s="408">
        <v>100</v>
      </c>
      <c r="N42" s="408">
        <v>100</v>
      </c>
      <c r="O42" s="351">
        <v>100</v>
      </c>
      <c r="P42" s="351">
        <v>100</v>
      </c>
      <c r="Q42" s="351">
        <v>100</v>
      </c>
      <c r="R42" s="351">
        <v>100</v>
      </c>
      <c r="S42" s="351">
        <v>100</v>
      </c>
      <c r="T42" s="351">
        <v>100</v>
      </c>
      <c r="U42" s="91"/>
      <c r="V42" s="582">
        <v>100</v>
      </c>
      <c r="W42" s="583">
        <v>100</v>
      </c>
      <c r="X42" s="583">
        <v>100</v>
      </c>
      <c r="Y42" s="583">
        <v>100</v>
      </c>
      <c r="Z42" s="583">
        <v>100</v>
      </c>
      <c r="AA42" s="583">
        <v>100</v>
      </c>
      <c r="AB42" s="583">
        <v>100</v>
      </c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</row>
    <row r="43" spans="1:64" s="89" customFormat="1" ht="19.5" customHeight="1">
      <c r="A43" s="392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10"/>
      <c r="P43" s="410"/>
      <c r="Q43" s="410"/>
      <c r="R43" s="410"/>
      <c r="S43" s="410"/>
      <c r="T43" s="410"/>
      <c r="U43" s="96"/>
      <c r="V43" s="584"/>
      <c r="W43" s="585"/>
      <c r="X43" s="585"/>
      <c r="Y43" s="585"/>
      <c r="Z43" s="585"/>
      <c r="AA43" s="585"/>
      <c r="AB43" s="585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</row>
    <row r="44" spans="1:64" s="70" customFormat="1" ht="19.5" customHeight="1">
      <c r="A44" s="396" t="s">
        <v>18</v>
      </c>
      <c r="B44" s="298">
        <v>51.19875416415092</v>
      </c>
      <c r="C44" s="298">
        <v>51.576305501369134</v>
      </c>
      <c r="D44" s="298">
        <v>53.12761561031358</v>
      </c>
      <c r="E44" s="298">
        <v>52.79340479917804</v>
      </c>
      <c r="F44" s="298">
        <v>48.84967097935182</v>
      </c>
      <c r="G44" s="298">
        <v>55.58448834675827</v>
      </c>
      <c r="H44" s="298">
        <v>57.20673170555699</v>
      </c>
      <c r="I44" s="298">
        <v>57.13587140999208</v>
      </c>
      <c r="J44" s="298">
        <v>55.84849165801462</v>
      </c>
      <c r="K44" s="298">
        <v>59.97859750990048</v>
      </c>
      <c r="L44" s="298">
        <v>64.59250404148182</v>
      </c>
      <c r="M44" s="411">
        <v>69.20251025223314</v>
      </c>
      <c r="N44" s="411">
        <f>N9/N$7*100</f>
        <v>72.7945158036233</v>
      </c>
      <c r="O44" s="411">
        <f aca="true" t="shared" si="1" ref="O44:T44">O9/O$7*100</f>
        <v>75.43858527625208</v>
      </c>
      <c r="P44" s="411">
        <f t="shared" si="1"/>
        <v>78.4066153644868</v>
      </c>
      <c r="Q44" s="411">
        <f t="shared" si="1"/>
        <v>81.20189718144749</v>
      </c>
      <c r="R44" s="411">
        <f t="shared" si="1"/>
        <v>83.9243912517478</v>
      </c>
      <c r="S44" s="411">
        <f t="shared" si="1"/>
        <v>86.65414206820003</v>
      </c>
      <c r="T44" s="411">
        <f t="shared" si="1"/>
        <v>89.66296328656924</v>
      </c>
      <c r="U44" s="84"/>
      <c r="V44" s="586">
        <v>72.79451580362328</v>
      </c>
      <c r="W44" s="587">
        <v>75.4385852762521</v>
      </c>
      <c r="X44" s="587">
        <v>78.4066153644868</v>
      </c>
      <c r="Y44" s="587">
        <v>81.20189718144748</v>
      </c>
      <c r="Z44" s="587">
        <v>83.9243912517478</v>
      </c>
      <c r="AA44" s="587">
        <v>86.65414206820004</v>
      </c>
      <c r="AB44" s="587">
        <v>89.66296328656925</v>
      </c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</row>
    <row r="45" spans="1:64" s="70" customFormat="1" ht="19.5" customHeight="1">
      <c r="A45" s="396"/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1"/>
      <c r="N45" s="411"/>
      <c r="O45" s="411"/>
      <c r="P45" s="411"/>
      <c r="Q45" s="411"/>
      <c r="R45" s="411"/>
      <c r="S45" s="411"/>
      <c r="T45" s="411"/>
      <c r="U45" s="84"/>
      <c r="V45" s="586"/>
      <c r="W45" s="587"/>
      <c r="X45" s="587"/>
      <c r="Y45" s="587"/>
      <c r="Z45" s="587"/>
      <c r="AA45" s="587"/>
      <c r="AB45" s="587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</row>
    <row r="46" spans="1:64" s="70" customFormat="1" ht="19.5" customHeight="1">
      <c r="A46" s="396" t="s">
        <v>19</v>
      </c>
      <c r="B46" s="298">
        <v>53.005547385466585</v>
      </c>
      <c r="C46" s="298">
        <v>52.52581448584575</v>
      </c>
      <c r="D46" s="298">
        <v>53.86356417427419</v>
      </c>
      <c r="E46" s="298">
        <v>54.231363536635456</v>
      </c>
      <c r="F46" s="298">
        <v>53.04669030344476</v>
      </c>
      <c r="G46" s="298">
        <v>59.05625850101294</v>
      </c>
      <c r="H46" s="298">
        <v>57.93936446168684</v>
      </c>
      <c r="I46" s="298">
        <v>55.75897241795997</v>
      </c>
      <c r="J46" s="298">
        <v>55.92608739086952</v>
      </c>
      <c r="K46" s="298">
        <v>61.17456327001423</v>
      </c>
      <c r="L46" s="298">
        <v>65.13769666252023</v>
      </c>
      <c r="M46" s="411">
        <v>69.91712183470025</v>
      </c>
      <c r="N46" s="411">
        <f>N11/N$7*100</f>
        <v>72.80973186273508</v>
      </c>
      <c r="O46" s="411">
        <f aca="true" t="shared" si="2" ref="O46:T46">O11/O$7*100</f>
        <v>74.64597688276265</v>
      </c>
      <c r="P46" s="411">
        <f t="shared" si="2"/>
        <v>77.00531786858113</v>
      </c>
      <c r="Q46" s="411">
        <f t="shared" si="2"/>
        <v>79.47818475564445</v>
      </c>
      <c r="R46" s="411">
        <f t="shared" si="2"/>
        <v>82.1728848147172</v>
      </c>
      <c r="S46" s="411">
        <f t="shared" si="2"/>
        <v>85.07390676945332</v>
      </c>
      <c r="T46" s="411">
        <f t="shared" si="2"/>
        <v>88.25840774503185</v>
      </c>
      <c r="U46" s="84"/>
      <c r="V46" s="586">
        <v>72.80973186273508</v>
      </c>
      <c r="W46" s="587">
        <v>74.64597688276267</v>
      </c>
      <c r="X46" s="587">
        <v>77.00531786858113</v>
      </c>
      <c r="Y46" s="587">
        <v>79.47818475564445</v>
      </c>
      <c r="Z46" s="587">
        <v>82.1728848147172</v>
      </c>
      <c r="AA46" s="587">
        <v>85.07390676945332</v>
      </c>
      <c r="AB46" s="587">
        <v>88.25840774503185</v>
      </c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</row>
    <row r="47" spans="1:64" s="70" customFormat="1" ht="19.5" customHeight="1">
      <c r="A47" s="396"/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1"/>
      <c r="N47" s="411"/>
      <c r="O47" s="411"/>
      <c r="P47" s="411"/>
      <c r="Q47" s="411"/>
      <c r="R47" s="411"/>
      <c r="S47" s="411"/>
      <c r="T47" s="411"/>
      <c r="U47" s="84"/>
      <c r="V47" s="586"/>
      <c r="W47" s="587"/>
      <c r="X47" s="587"/>
      <c r="Y47" s="587"/>
      <c r="Z47" s="587"/>
      <c r="AA47" s="587"/>
      <c r="AB47" s="587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</row>
    <row r="48" spans="1:64" s="70" customFormat="1" ht="19.5" customHeight="1">
      <c r="A48" s="396" t="s">
        <v>30</v>
      </c>
      <c r="B48" s="298">
        <v>-1.8067932213156652</v>
      </c>
      <c r="C48" s="298">
        <v>-0.9495089844766156</v>
      </c>
      <c r="D48" s="298">
        <v>-0.7359485639606049</v>
      </c>
      <c r="E48" s="298">
        <v>-1.4379587374574143</v>
      </c>
      <c r="F48" s="298">
        <v>-4.197019324092942</v>
      </c>
      <c r="G48" s="298">
        <v>-3.4717701542546706</v>
      </c>
      <c r="H48" s="298">
        <v>-0.7326327561298527</v>
      </c>
      <c r="I48" s="298">
        <v>1.3768989920321104</v>
      </c>
      <c r="J48" s="298">
        <v>-0.07759573285489552</v>
      </c>
      <c r="K48" s="298">
        <v>-1.1959657601137508</v>
      </c>
      <c r="L48" s="298">
        <v>-0.5451926210384102</v>
      </c>
      <c r="M48" s="411">
        <v>-0.7146115824671142</v>
      </c>
      <c r="N48" s="411">
        <f>N13/N$7*100</f>
        <v>-0.015216059111799416</v>
      </c>
      <c r="O48" s="411">
        <f aca="true" t="shared" si="3" ref="O48:T48">O13/O$7*100</f>
        <v>0.792608393489436</v>
      </c>
      <c r="P48" s="411">
        <f t="shared" si="3"/>
        <v>1.4012974959056725</v>
      </c>
      <c r="Q48" s="411">
        <f t="shared" si="3"/>
        <v>1.7237124258030292</v>
      </c>
      <c r="R48" s="411">
        <f t="shared" si="3"/>
        <v>1.7515064370306188</v>
      </c>
      <c r="S48" s="411">
        <f t="shared" si="3"/>
        <v>1.5802352987467148</v>
      </c>
      <c r="T48" s="411">
        <f t="shared" si="3"/>
        <v>1.4045555415373951</v>
      </c>
      <c r="U48" s="84"/>
      <c r="V48" s="586">
        <v>-0.015216059111793356</v>
      </c>
      <c r="W48" s="587">
        <v>0.7926083934894308</v>
      </c>
      <c r="X48" s="587">
        <v>1.4012974959056663</v>
      </c>
      <c r="Y48" s="587">
        <v>1.7237124258030292</v>
      </c>
      <c r="Z48" s="587">
        <v>1.7515064370306135</v>
      </c>
      <c r="AA48" s="587">
        <v>1.5802352987467287</v>
      </c>
      <c r="AB48" s="587">
        <v>1.4045555415374054</v>
      </c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</row>
    <row r="49" spans="1:64" s="70" customFormat="1" ht="19.5" customHeight="1">
      <c r="A49" s="396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11"/>
      <c r="N49" s="411"/>
      <c r="O49" s="411"/>
      <c r="P49" s="411"/>
      <c r="Q49" s="411"/>
      <c r="R49" s="411"/>
      <c r="S49" s="411"/>
      <c r="T49" s="411"/>
      <c r="U49" s="84"/>
      <c r="V49" s="586"/>
      <c r="W49" s="587"/>
      <c r="X49" s="587"/>
      <c r="Y49" s="587"/>
      <c r="Z49" s="587"/>
      <c r="AA49" s="587"/>
      <c r="AB49" s="587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</row>
    <row r="50" spans="1:64" s="70" customFormat="1" ht="19.5" customHeight="1">
      <c r="A50" s="396" t="s">
        <v>35</v>
      </c>
      <c r="B50" s="298">
        <v>101.80679322131566</v>
      </c>
      <c r="C50" s="298">
        <v>100.94950898447661</v>
      </c>
      <c r="D50" s="298">
        <v>100.7359485639606</v>
      </c>
      <c r="E50" s="298">
        <v>101.43795873745744</v>
      </c>
      <c r="F50" s="298">
        <v>104.19701932409293</v>
      </c>
      <c r="G50" s="298">
        <v>103.47177015425467</v>
      </c>
      <c r="H50" s="298">
        <v>100.73263275612983</v>
      </c>
      <c r="I50" s="298">
        <v>98.6231010079679</v>
      </c>
      <c r="J50" s="298">
        <v>100.07759573285489</v>
      </c>
      <c r="K50" s="298">
        <v>101.19596576011375</v>
      </c>
      <c r="L50" s="298">
        <v>100.5451926210384</v>
      </c>
      <c r="M50" s="411">
        <v>100.71461158246711</v>
      </c>
      <c r="N50" s="411">
        <f>N15/N$7*100</f>
        <v>100.0152160591118</v>
      </c>
      <c r="O50" s="411">
        <f aca="true" t="shared" si="4" ref="O50:T50">O15/O$7*100</f>
        <v>99.20739160651055</v>
      </c>
      <c r="P50" s="411">
        <f t="shared" si="4"/>
        <v>98.59870250409432</v>
      </c>
      <c r="Q50" s="411">
        <f t="shared" si="4"/>
        <v>98.27628757419696</v>
      </c>
      <c r="R50" s="411">
        <f t="shared" si="4"/>
        <v>98.24849356296937</v>
      </c>
      <c r="S50" s="411">
        <f t="shared" si="4"/>
        <v>98.41976470125329</v>
      </c>
      <c r="T50" s="411">
        <f t="shared" si="4"/>
        <v>98.5954444584626</v>
      </c>
      <c r="U50" s="84"/>
      <c r="V50" s="586">
        <v>100.0152160591118</v>
      </c>
      <c r="W50" s="587">
        <v>99.20739160651055</v>
      </c>
      <c r="X50" s="587">
        <v>98.59870250409433</v>
      </c>
      <c r="Y50" s="587">
        <v>98.27628757419697</v>
      </c>
      <c r="Z50" s="587">
        <v>98.24849356296937</v>
      </c>
      <c r="AA50" s="587">
        <v>98.41976470125329</v>
      </c>
      <c r="AB50" s="587">
        <v>98.59544445846261</v>
      </c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</row>
    <row r="51" spans="1:64" s="70" customFormat="1" ht="19.5" customHeight="1">
      <c r="A51" s="396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11"/>
      <c r="N51" s="411"/>
      <c r="O51" s="411"/>
      <c r="P51" s="411"/>
      <c r="Q51" s="411"/>
      <c r="R51" s="411"/>
      <c r="S51" s="411"/>
      <c r="T51" s="411"/>
      <c r="U51" s="84"/>
      <c r="V51" s="586"/>
      <c r="W51" s="587"/>
      <c r="X51" s="587"/>
      <c r="Y51" s="587"/>
      <c r="Z51" s="587"/>
      <c r="AA51" s="587"/>
      <c r="AB51" s="587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</row>
    <row r="52" spans="1:64" s="70" customFormat="1" ht="19.5" customHeight="1">
      <c r="A52" s="396" t="s">
        <v>33</v>
      </c>
      <c r="B52" s="298">
        <v>78.9165111175969</v>
      </c>
      <c r="C52" s="298">
        <v>78.21737291095125</v>
      </c>
      <c r="D52" s="298">
        <v>76.87065050745518</v>
      </c>
      <c r="E52" s="298">
        <v>76.35959523507677</v>
      </c>
      <c r="F52" s="298">
        <v>76.73556910839413</v>
      </c>
      <c r="G52" s="298">
        <v>76.67939874153059</v>
      </c>
      <c r="H52" s="298">
        <v>76.59538216515958</v>
      </c>
      <c r="I52" s="298">
        <v>75.2644892884212</v>
      </c>
      <c r="J52" s="298">
        <v>75.36624303540172</v>
      </c>
      <c r="K52" s="298">
        <v>74.39734263553564</v>
      </c>
      <c r="L52" s="298">
        <v>74.49700173337408</v>
      </c>
      <c r="M52" s="411">
        <v>73.26421274385004</v>
      </c>
      <c r="N52" s="411">
        <f>N17/N$7*100</f>
        <v>72.48111186922699</v>
      </c>
      <c r="O52" s="411">
        <f aca="true" t="shared" si="5" ref="O52:T52">O17/O$7*100</f>
        <v>71.4254822503731</v>
      </c>
      <c r="P52" s="411">
        <f t="shared" si="5"/>
        <v>70.92303966642228</v>
      </c>
      <c r="Q52" s="411">
        <f t="shared" si="5"/>
        <v>70.41437068997601</v>
      </c>
      <c r="R52" s="411">
        <f t="shared" si="5"/>
        <v>70.02177536937396</v>
      </c>
      <c r="S52" s="411">
        <f t="shared" si="5"/>
        <v>69.77833204069029</v>
      </c>
      <c r="T52" s="411">
        <f t="shared" si="5"/>
        <v>69.59754609111037</v>
      </c>
      <c r="U52" s="84"/>
      <c r="V52" s="586">
        <v>72.48111186922699</v>
      </c>
      <c r="W52" s="587">
        <v>71.4254822503731</v>
      </c>
      <c r="X52" s="587">
        <v>70.9230396664223</v>
      </c>
      <c r="Y52" s="587">
        <v>70.41437068997601</v>
      </c>
      <c r="Z52" s="587">
        <v>70.02177536937396</v>
      </c>
      <c r="AA52" s="587">
        <v>69.77833204069029</v>
      </c>
      <c r="AB52" s="587">
        <v>69.59754609111039</v>
      </c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</row>
    <row r="53" spans="1:64" s="70" customFormat="1" ht="19.5" customHeight="1">
      <c r="A53" s="396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11"/>
      <c r="N53" s="411"/>
      <c r="O53" s="411"/>
      <c r="P53" s="411"/>
      <c r="Q53" s="411"/>
      <c r="R53" s="411"/>
      <c r="S53" s="411"/>
      <c r="T53" s="411"/>
      <c r="U53" s="84"/>
      <c r="V53" s="586"/>
      <c r="W53" s="587"/>
      <c r="X53" s="587"/>
      <c r="Y53" s="587"/>
      <c r="Z53" s="587"/>
      <c r="AA53" s="587"/>
      <c r="AB53" s="587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</row>
    <row r="54" spans="1:64" s="70" customFormat="1" ht="19.5" customHeight="1">
      <c r="A54" s="396" t="s">
        <v>188</v>
      </c>
      <c r="B54" s="412">
        <f>B55+B56</f>
        <v>59.838439666248554</v>
      </c>
      <c r="C54" s="412">
        <f aca="true" t="shared" si="6" ref="C54:L54">C55+C56</f>
        <v>59.25615009289802</v>
      </c>
      <c r="D54" s="412">
        <f t="shared" si="6"/>
        <v>58.06638959895455</v>
      </c>
      <c r="E54" s="412">
        <f t="shared" si="6"/>
        <v>57.61811438584021</v>
      </c>
      <c r="F54" s="412">
        <f t="shared" si="6"/>
        <v>57.97106543353301</v>
      </c>
      <c r="G54" s="412">
        <f t="shared" si="6"/>
        <v>57.38292329327669</v>
      </c>
      <c r="H54" s="412">
        <f t="shared" si="6"/>
        <v>56.635907544313234</v>
      </c>
      <c r="I54" s="412">
        <f t="shared" si="6"/>
        <v>55.518467307390075</v>
      </c>
      <c r="J54" s="412">
        <f t="shared" si="6"/>
        <v>55.77185405418738</v>
      </c>
      <c r="K54" s="412">
        <f t="shared" si="6"/>
        <v>54.825285274544754</v>
      </c>
      <c r="L54" s="412">
        <f t="shared" si="6"/>
        <v>54.92911854038256</v>
      </c>
      <c r="M54" s="411">
        <v>54.00267575941437</v>
      </c>
      <c r="N54" s="411">
        <f>N19/N$7*100</f>
        <v>53.368138969789825</v>
      </c>
      <c r="O54" s="411">
        <f aca="true" t="shared" si="7" ref="O54:T54">O19/O$7*100</f>
        <v>52.48547676419367</v>
      </c>
      <c r="P54" s="411">
        <f t="shared" si="7"/>
        <v>52.0870626570059</v>
      </c>
      <c r="Q54" s="411">
        <f t="shared" si="7"/>
        <v>51.69993816413847</v>
      </c>
      <c r="R54" s="411">
        <f t="shared" si="7"/>
        <v>51.404296771633916</v>
      </c>
      <c r="S54" s="411">
        <f t="shared" si="7"/>
        <v>51.207254749616546</v>
      </c>
      <c r="T54" s="411">
        <f t="shared" si="7"/>
        <v>51.06686661829769</v>
      </c>
      <c r="U54" s="84"/>
      <c r="V54" s="586">
        <v>53.36813896978982</v>
      </c>
      <c r="W54" s="587">
        <v>52.48547676419368</v>
      </c>
      <c r="X54" s="587">
        <v>52.0870626570059</v>
      </c>
      <c r="Y54" s="587">
        <v>51.699938164138466</v>
      </c>
      <c r="Z54" s="587">
        <v>51.40429677163393</v>
      </c>
      <c r="AA54" s="587">
        <v>51.20725474961656</v>
      </c>
      <c r="AB54" s="587">
        <v>51.0668666182977</v>
      </c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</row>
    <row r="55" spans="1:64" s="70" customFormat="1" ht="19.5" customHeight="1">
      <c r="A55" s="396" t="s">
        <v>20</v>
      </c>
      <c r="B55" s="298">
        <v>58.549420429898845</v>
      </c>
      <c r="C55" s="298">
        <v>57.99478278711361</v>
      </c>
      <c r="D55" s="298">
        <v>56.83147656190495</v>
      </c>
      <c r="E55" s="298">
        <v>56.411544376309365</v>
      </c>
      <c r="F55" s="298">
        <v>56.790735249098454</v>
      </c>
      <c r="G55" s="298">
        <v>56.160094761710354</v>
      </c>
      <c r="H55" s="298">
        <v>55.376482299614004</v>
      </c>
      <c r="I55" s="298">
        <v>54.21486742651502</v>
      </c>
      <c r="J55" s="298">
        <v>54.48534984471798</v>
      </c>
      <c r="K55" s="298">
        <v>53.624527502274766</v>
      </c>
      <c r="L55" s="298">
        <v>53.77044828044245</v>
      </c>
      <c r="M55" s="411">
        <v>52.87376717925242</v>
      </c>
      <c r="N55" s="411">
        <f>N20/N$7*100</f>
        <v>52.25667189320505</v>
      </c>
      <c r="O55" s="411">
        <f aca="true" t="shared" si="8" ref="O55:T55">O20/O$7*100</f>
        <v>51.39704936468438</v>
      </c>
      <c r="P55" s="411">
        <f t="shared" si="8"/>
        <v>51.00996158944486</v>
      </c>
      <c r="Q55" s="411">
        <f t="shared" si="8"/>
        <v>50.63437994050629</v>
      </c>
      <c r="R55" s="411">
        <f t="shared" si="8"/>
        <v>50.34832753130841</v>
      </c>
      <c r="S55" s="411">
        <f t="shared" si="8"/>
        <v>50.1578003937582</v>
      </c>
      <c r="T55" s="411">
        <f t="shared" si="8"/>
        <v>50.02174342288257</v>
      </c>
      <c r="U55" s="84"/>
      <c r="V55" s="586">
        <v>52.25667189320505</v>
      </c>
      <c r="W55" s="587">
        <v>51.39704936468439</v>
      </c>
      <c r="X55" s="587">
        <v>51.00996158944486</v>
      </c>
      <c r="Y55" s="587">
        <v>50.63437994050629</v>
      </c>
      <c r="Z55" s="587">
        <v>50.34832753130842</v>
      </c>
      <c r="AA55" s="587">
        <v>50.15780039375821</v>
      </c>
      <c r="AB55" s="587">
        <v>50.02174342288258</v>
      </c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</row>
    <row r="56" spans="1:64" s="70" customFormat="1" ht="19.5" customHeight="1">
      <c r="A56" s="396" t="s">
        <v>21</v>
      </c>
      <c r="B56" s="298">
        <v>1.2890192363497077</v>
      </c>
      <c r="C56" s="298">
        <v>1.2613673057844135</v>
      </c>
      <c r="D56" s="298">
        <v>1.2349130370495982</v>
      </c>
      <c r="E56" s="298">
        <v>1.2065700095308414</v>
      </c>
      <c r="F56" s="298">
        <v>1.1803301844345615</v>
      </c>
      <c r="G56" s="298">
        <v>1.2228285315663332</v>
      </c>
      <c r="H56" s="298">
        <v>1.259425244699232</v>
      </c>
      <c r="I56" s="298">
        <v>1.303599880875052</v>
      </c>
      <c r="J56" s="298">
        <v>1.286504209469398</v>
      </c>
      <c r="K56" s="298">
        <v>1.2007577722699878</v>
      </c>
      <c r="L56" s="298">
        <v>1.1586702599401115</v>
      </c>
      <c r="M56" s="411">
        <v>1.1289085801619536</v>
      </c>
      <c r="N56" s="411">
        <f>N21/N$7*100</f>
        <v>1.1114670765847667</v>
      </c>
      <c r="O56" s="411">
        <f aca="true" t="shared" si="9" ref="O56:T56">O21/O$7*100</f>
        <v>1.0884273995092866</v>
      </c>
      <c r="P56" s="411">
        <f t="shared" si="9"/>
        <v>1.07710106756104</v>
      </c>
      <c r="Q56" s="411">
        <f t="shared" si="9"/>
        <v>1.0655582236321757</v>
      </c>
      <c r="R56" s="411">
        <f t="shared" si="9"/>
        <v>1.0559692403255083</v>
      </c>
      <c r="S56" s="411">
        <f t="shared" si="9"/>
        <v>1.0494543558583485</v>
      </c>
      <c r="T56" s="411">
        <f t="shared" si="9"/>
        <v>1.045123195415119</v>
      </c>
      <c r="U56" s="84"/>
      <c r="V56" s="586">
        <v>1.1114670765847667</v>
      </c>
      <c r="W56" s="587">
        <v>1.0884273995092868</v>
      </c>
      <c r="X56" s="587">
        <v>1.07710106756104</v>
      </c>
      <c r="Y56" s="587">
        <v>1.0655582236321757</v>
      </c>
      <c r="Z56" s="587">
        <v>1.0559692403255083</v>
      </c>
      <c r="AA56" s="587">
        <v>1.0494543558583485</v>
      </c>
      <c r="AB56" s="587">
        <v>1.0451231954151192</v>
      </c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</row>
    <row r="57" spans="1:64" s="70" customFormat="1" ht="19.5" customHeight="1">
      <c r="A57" s="396"/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1"/>
      <c r="N57" s="411"/>
      <c r="O57" s="411"/>
      <c r="P57" s="411"/>
      <c r="Q57" s="411"/>
      <c r="R57" s="411"/>
      <c r="S57" s="411"/>
      <c r="T57" s="411"/>
      <c r="U57" s="84"/>
      <c r="V57" s="586"/>
      <c r="W57" s="587"/>
      <c r="X57" s="587"/>
      <c r="Y57" s="587"/>
      <c r="Z57" s="587"/>
      <c r="AA57" s="587"/>
      <c r="AB57" s="587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</row>
    <row r="58" spans="1:64" s="70" customFormat="1" ht="19.5" customHeight="1">
      <c r="A58" s="396" t="s">
        <v>31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1"/>
      <c r="N58" s="411"/>
      <c r="O58" s="411"/>
      <c r="P58" s="411"/>
      <c r="Q58" s="411"/>
      <c r="R58" s="411"/>
      <c r="S58" s="411"/>
      <c r="T58" s="411"/>
      <c r="U58" s="84"/>
      <c r="V58" s="586"/>
      <c r="W58" s="587"/>
      <c r="X58" s="587"/>
      <c r="Y58" s="587"/>
      <c r="Z58" s="587"/>
      <c r="AA58" s="587"/>
      <c r="AB58" s="587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</row>
    <row r="59" spans="1:64" s="70" customFormat="1" ht="19.5" customHeight="1">
      <c r="A59" s="166" t="s">
        <v>83</v>
      </c>
      <c r="B59" s="298">
        <v>19.078071451348343</v>
      </c>
      <c r="C59" s="298">
        <v>18.961222818053233</v>
      </c>
      <c r="D59" s="298">
        <v>18.804260908500634</v>
      </c>
      <c r="E59" s="298">
        <v>18.741480849236556</v>
      </c>
      <c r="F59" s="298">
        <v>18.764503674861118</v>
      </c>
      <c r="G59" s="299">
        <v>19.2964754482539</v>
      </c>
      <c r="H59" s="299">
        <v>19.959474620846343</v>
      </c>
      <c r="I59" s="299">
        <v>19.74602198103113</v>
      </c>
      <c r="J59" s="299">
        <v>19.594388981214347</v>
      </c>
      <c r="K59" s="299">
        <v>19.572057360990886</v>
      </c>
      <c r="L59" s="298">
        <v>19.567883192991523</v>
      </c>
      <c r="M59" s="411">
        <v>19.261536984435672</v>
      </c>
      <c r="N59" s="411">
        <f>N24/N$7*100</f>
        <v>19.11297289943718</v>
      </c>
      <c r="O59" s="411">
        <f aca="true" t="shared" si="10" ref="O59:T59">O24/O$7*100</f>
        <v>18.940005486179416</v>
      </c>
      <c r="P59" s="411">
        <f t="shared" si="10"/>
        <v>18.83597700941639</v>
      </c>
      <c r="Q59" s="411">
        <f t="shared" si="10"/>
        <v>18.714432525837545</v>
      </c>
      <c r="R59" s="411">
        <f t="shared" si="10"/>
        <v>18.617478597740032</v>
      </c>
      <c r="S59" s="411">
        <f t="shared" si="10"/>
        <v>18.571077291073735</v>
      </c>
      <c r="T59" s="411">
        <f t="shared" si="10"/>
        <v>18.53067947281269</v>
      </c>
      <c r="U59" s="84"/>
      <c r="V59" s="586">
        <v>19.11297289943718</v>
      </c>
      <c r="W59" s="587">
        <v>18.940005486179416</v>
      </c>
      <c r="X59" s="587">
        <v>18.83597700941639</v>
      </c>
      <c r="Y59" s="587">
        <v>18.71443252583754</v>
      </c>
      <c r="Z59" s="587">
        <v>18.617478597740032</v>
      </c>
      <c r="AA59" s="587">
        <v>18.571077291073735</v>
      </c>
      <c r="AB59" s="587">
        <v>18.530679472812693</v>
      </c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</row>
    <row r="60" spans="1:64" s="70" customFormat="1" ht="19.5" customHeight="1">
      <c r="A60" s="207"/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1"/>
      <c r="N60" s="411"/>
      <c r="O60" s="411"/>
      <c r="P60" s="411"/>
      <c r="Q60" s="411"/>
      <c r="R60" s="411"/>
      <c r="S60" s="411"/>
      <c r="T60" s="411"/>
      <c r="U60" s="84"/>
      <c r="V60" s="586"/>
      <c r="W60" s="587"/>
      <c r="X60" s="587"/>
      <c r="Y60" s="587"/>
      <c r="Z60" s="587"/>
      <c r="AA60" s="587"/>
      <c r="AB60" s="587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</row>
    <row r="61" spans="1:64" s="70" customFormat="1" ht="19.5" customHeight="1">
      <c r="A61" s="396" t="s">
        <v>36</v>
      </c>
      <c r="B61" s="298">
        <v>22.890282103718757</v>
      </c>
      <c r="C61" s="298">
        <v>22.732136073525353</v>
      </c>
      <c r="D61" s="298">
        <v>23.865298056505427</v>
      </c>
      <c r="E61" s="298">
        <v>25.078363502380668</v>
      </c>
      <c r="F61" s="298">
        <v>27.461450215698797</v>
      </c>
      <c r="G61" s="298">
        <v>26.792371412724076</v>
      </c>
      <c r="H61" s="298">
        <v>24.137250590970257</v>
      </c>
      <c r="I61" s="298">
        <v>23.358611719546694</v>
      </c>
      <c r="J61" s="298">
        <v>24.711352697453158</v>
      </c>
      <c r="K61" s="298">
        <v>26.79862312457811</v>
      </c>
      <c r="L61" s="298">
        <v>26.048190887664315</v>
      </c>
      <c r="M61" s="411">
        <v>27.450398838617076</v>
      </c>
      <c r="N61" s="411">
        <f>N26/N$7*100</f>
        <v>27.5341041898848</v>
      </c>
      <c r="O61" s="411">
        <f aca="true" t="shared" si="11" ref="O61:T61">O26/O$7*100</f>
        <v>27.78190935613746</v>
      </c>
      <c r="P61" s="411">
        <f t="shared" si="11"/>
        <v>27.67566283767203</v>
      </c>
      <c r="Q61" s="411">
        <f t="shared" si="11"/>
        <v>27.86191688422096</v>
      </c>
      <c r="R61" s="411">
        <f t="shared" si="11"/>
        <v>28.226718193595413</v>
      </c>
      <c r="S61" s="411">
        <f t="shared" si="11"/>
        <v>28.641432660562995</v>
      </c>
      <c r="T61" s="411">
        <f t="shared" si="11"/>
        <v>28.99789836735222</v>
      </c>
      <c r="U61" s="84"/>
      <c r="V61" s="586">
        <v>27.534104189884797</v>
      </c>
      <c r="W61" s="587">
        <v>27.78190935613746</v>
      </c>
      <c r="X61" s="587">
        <v>27.675662837672032</v>
      </c>
      <c r="Y61" s="587">
        <v>27.861916884220964</v>
      </c>
      <c r="Z61" s="587">
        <v>28.22671819359541</v>
      </c>
      <c r="AA61" s="587">
        <v>28.641432660562998</v>
      </c>
      <c r="AB61" s="587">
        <v>28.99789836735222</v>
      </c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</row>
    <row r="62" spans="1:64" s="70" customFormat="1" ht="19.5" customHeight="1">
      <c r="A62" s="396"/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11"/>
      <c r="N62" s="411"/>
      <c r="O62" s="411"/>
      <c r="P62" s="411"/>
      <c r="Q62" s="411"/>
      <c r="R62" s="411"/>
      <c r="S62" s="411"/>
      <c r="T62" s="411"/>
      <c r="U62" s="84"/>
      <c r="V62" s="586"/>
      <c r="W62" s="587"/>
      <c r="X62" s="587"/>
      <c r="Y62" s="587"/>
      <c r="Z62" s="587"/>
      <c r="AA62" s="587"/>
      <c r="AB62" s="587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</row>
    <row r="63" spans="1:64" s="70" customFormat="1" ht="35.25" customHeight="1">
      <c r="A63" s="597" t="s">
        <v>85</v>
      </c>
      <c r="B63" s="298">
        <v>20.924610862403995</v>
      </c>
      <c r="C63" s="298">
        <v>21.807821839556045</v>
      </c>
      <c r="D63" s="298">
        <v>23.100634603069796</v>
      </c>
      <c r="E63" s="298">
        <v>24.11926190765625</v>
      </c>
      <c r="F63" s="298">
        <v>26.36396911290508</v>
      </c>
      <c r="G63" s="298">
        <v>25.553605086792082</v>
      </c>
      <c r="H63" s="298">
        <v>24.141400122052982</v>
      </c>
      <c r="I63" s="298">
        <v>22.62220174042204</v>
      </c>
      <c r="J63" s="298">
        <v>23.27424834964806</v>
      </c>
      <c r="K63" s="298">
        <v>24.50248836506328</v>
      </c>
      <c r="L63" s="298">
        <v>24.42921963429316</v>
      </c>
      <c r="M63" s="411">
        <v>25.839001517588343</v>
      </c>
      <c r="N63" s="411">
        <f>N28/N$7*100</f>
        <v>26.20704446737605</v>
      </c>
      <c r="O63" s="411">
        <f aca="true" t="shared" si="12" ref="O63:T63">O28/O$7*100</f>
        <v>26.680207349216744</v>
      </c>
      <c r="P63" s="411">
        <f t="shared" si="12"/>
        <v>26.6310227805958</v>
      </c>
      <c r="Q63" s="411">
        <f t="shared" si="12"/>
        <v>26.866304212278198</v>
      </c>
      <c r="R63" s="411">
        <f t="shared" si="12"/>
        <v>27.111098290833247</v>
      </c>
      <c r="S63" s="411">
        <f t="shared" si="12"/>
        <v>27.40932287077957</v>
      </c>
      <c r="T63" s="411">
        <f t="shared" si="12"/>
        <v>27.767779192463728</v>
      </c>
      <c r="U63" s="84"/>
      <c r="V63" s="586">
        <v>26.20704446737605</v>
      </c>
      <c r="W63" s="587">
        <v>26.680207349216744</v>
      </c>
      <c r="X63" s="587">
        <v>26.6310227805958</v>
      </c>
      <c r="Y63" s="587">
        <v>26.866304212278198</v>
      </c>
      <c r="Z63" s="587">
        <v>27.111098290833247</v>
      </c>
      <c r="AA63" s="587">
        <v>27.40932287077957</v>
      </c>
      <c r="AB63" s="587">
        <v>27.767779192463728</v>
      </c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</row>
    <row r="64" spans="1:64" s="70" customFormat="1" ht="19.5" customHeight="1">
      <c r="A64" s="396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1"/>
      <c r="N64" s="411"/>
      <c r="O64" s="411"/>
      <c r="P64" s="411"/>
      <c r="Q64" s="411"/>
      <c r="R64" s="411"/>
      <c r="S64" s="411"/>
      <c r="T64" s="411"/>
      <c r="U64" s="84"/>
      <c r="V64" s="586"/>
      <c r="W64" s="587"/>
      <c r="X64" s="587"/>
      <c r="Y64" s="587"/>
      <c r="Z64" s="587"/>
      <c r="AA64" s="587"/>
      <c r="AB64" s="587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</row>
    <row r="65" spans="1:64" s="70" customFormat="1" ht="32.25" customHeight="1">
      <c r="A65" s="597" t="s">
        <v>32</v>
      </c>
      <c r="B65" s="298">
        <v>1.9656712413147628</v>
      </c>
      <c r="C65" s="298">
        <v>0.9243142339693091</v>
      </c>
      <c r="D65" s="298">
        <v>0.7646634534356325</v>
      </c>
      <c r="E65" s="298">
        <v>0.9591015947244208</v>
      </c>
      <c r="F65" s="298">
        <v>1.0974811027937166</v>
      </c>
      <c r="G65" s="298">
        <v>1.2387663259319928</v>
      </c>
      <c r="H65" s="298">
        <v>-0.004149531082724314</v>
      </c>
      <c r="I65" s="298">
        <v>0.7364099791246549</v>
      </c>
      <c r="J65" s="298">
        <v>1.4371043478050967</v>
      </c>
      <c r="K65" s="298">
        <v>2.296134759514833</v>
      </c>
      <c r="L65" s="298">
        <v>1.6189712533711578</v>
      </c>
      <c r="M65" s="411">
        <v>1.611397321028734</v>
      </c>
      <c r="N65" s="411">
        <f>N30/N$7*100</f>
        <v>1.3270597225087455</v>
      </c>
      <c r="O65" s="411">
        <f aca="true" t="shared" si="13" ref="O65:T65">O30/O$7*100</f>
        <v>1.1017020069207193</v>
      </c>
      <c r="P65" s="411">
        <f t="shared" si="13"/>
        <v>1.044640057076234</v>
      </c>
      <c r="Q65" s="411">
        <f t="shared" si="13"/>
        <v>0.9956126719427647</v>
      </c>
      <c r="R65" s="411">
        <f t="shared" si="13"/>
        <v>1.1156199027621638</v>
      </c>
      <c r="S65" s="411">
        <f t="shared" si="13"/>
        <v>1.2321097897834286</v>
      </c>
      <c r="T65" s="411">
        <f t="shared" si="13"/>
        <v>1.2301191748884939</v>
      </c>
      <c r="U65" s="84"/>
      <c r="V65" s="586">
        <v>1.3270597225087455</v>
      </c>
      <c r="W65" s="587">
        <v>1.1017020069207195</v>
      </c>
      <c r="X65" s="587">
        <v>1.044640057076234</v>
      </c>
      <c r="Y65" s="587">
        <v>0.9956126719427648</v>
      </c>
      <c r="Z65" s="587">
        <v>1.1156199027621638</v>
      </c>
      <c r="AA65" s="587">
        <v>1.2321097897834286</v>
      </c>
      <c r="AB65" s="587">
        <v>1.230119174888494</v>
      </c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</row>
    <row r="66" spans="1:28" ht="19.5" customHeight="1">
      <c r="A66" s="400"/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413"/>
      <c r="N66" s="413"/>
      <c r="O66" s="308"/>
      <c r="P66" s="258"/>
      <c r="Q66" s="258"/>
      <c r="R66" s="258"/>
      <c r="S66" s="258"/>
      <c r="T66" s="258"/>
      <c r="V66" s="571"/>
      <c r="W66" s="304"/>
      <c r="X66" s="155"/>
      <c r="Y66" s="155"/>
      <c r="Z66" s="155"/>
      <c r="AA66" s="155"/>
      <c r="AB66" s="155"/>
    </row>
    <row r="67" spans="1:15" ht="14.25" customHeight="1">
      <c r="A67" s="414" t="s">
        <v>235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65"/>
    </row>
    <row r="68" spans="1:21" ht="9.75">
      <c r="A68" s="40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"/>
      <c r="O68" s="3"/>
      <c r="P68" s="3"/>
      <c r="Q68" s="3"/>
      <c r="R68" s="3"/>
      <c r="S68" s="3"/>
      <c r="T68" s="3"/>
      <c r="U68" s="3"/>
    </row>
    <row r="69" spans="1:21" ht="9.75">
      <c r="A69" s="41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"/>
      <c r="O69" s="3"/>
      <c r="P69" s="3"/>
      <c r="Q69" s="3"/>
      <c r="R69" s="3"/>
      <c r="S69" s="3"/>
      <c r="T69" s="3"/>
      <c r="U69" s="3"/>
    </row>
    <row r="70" spans="1:21" ht="11.25" customHeight="1">
      <c r="A70" s="4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"/>
      <c r="O70" s="3"/>
      <c r="P70" s="3"/>
      <c r="Q70" s="3"/>
      <c r="R70" s="3"/>
      <c r="S70" s="3"/>
      <c r="T70" s="3"/>
      <c r="U70" s="3"/>
    </row>
    <row r="71" spans="1:21" ht="11.25" customHeight="1">
      <c r="A71" s="2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"/>
      <c r="O71" s="3"/>
      <c r="P71" s="3"/>
      <c r="Q71" s="3"/>
      <c r="R71" s="3"/>
      <c r="S71" s="3"/>
      <c r="T71" s="3"/>
      <c r="U71" s="3"/>
    </row>
    <row r="72" spans="1:28" ht="11.25" customHeight="1">
      <c r="A72" s="374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"/>
      <c r="O72" s="3"/>
      <c r="P72" s="3"/>
      <c r="Q72" s="3"/>
      <c r="R72" s="3"/>
      <c r="S72" s="3"/>
      <c r="T72" s="3"/>
      <c r="U72" s="3"/>
      <c r="V72" s="576" t="s">
        <v>248</v>
      </c>
      <c r="W72" s="573"/>
      <c r="X72" s="573"/>
      <c r="Y72" s="573"/>
      <c r="Z72" s="573"/>
      <c r="AA72" s="573"/>
      <c r="AB72" s="573"/>
    </row>
    <row r="73" spans="1:28" ht="13.5">
      <c r="A73" s="572" t="s">
        <v>247</v>
      </c>
      <c r="B73" s="348">
        <v>1995</v>
      </c>
      <c r="C73" s="348">
        <v>1996</v>
      </c>
      <c r="D73" s="348">
        <v>1997</v>
      </c>
      <c r="E73" s="348">
        <v>1998</v>
      </c>
      <c r="F73" s="348">
        <v>1999</v>
      </c>
      <c r="G73" s="378">
        <v>2000</v>
      </c>
      <c r="H73" s="378">
        <v>2001</v>
      </c>
      <c r="I73" s="378">
        <v>2002</v>
      </c>
      <c r="J73" s="378">
        <v>2003</v>
      </c>
      <c r="K73" s="378">
        <v>2004</v>
      </c>
      <c r="L73" s="378">
        <v>2005</v>
      </c>
      <c r="M73" s="379">
        <v>2006</v>
      </c>
      <c r="N73" s="380">
        <v>2007</v>
      </c>
      <c r="O73" s="378">
        <v>2008</v>
      </c>
      <c r="P73" s="380">
        <v>2009</v>
      </c>
      <c r="Q73" s="378">
        <v>2010</v>
      </c>
      <c r="R73" s="380">
        <v>2011</v>
      </c>
      <c r="S73" s="378">
        <v>2012</v>
      </c>
      <c r="T73" s="380">
        <v>2013</v>
      </c>
      <c r="V73" s="574">
        <v>2007</v>
      </c>
      <c r="W73" s="574">
        <v>2008</v>
      </c>
      <c r="X73" s="574">
        <v>2009</v>
      </c>
      <c r="Y73" s="574">
        <v>2010</v>
      </c>
      <c r="Z73" s="574">
        <v>2011</v>
      </c>
      <c r="AA73" s="574">
        <v>2012</v>
      </c>
      <c r="AB73" s="574">
        <v>2013</v>
      </c>
    </row>
    <row r="74" spans="1:28" ht="13.5">
      <c r="A74" s="376"/>
      <c r="V74" s="574"/>
      <c r="W74" s="574"/>
      <c r="X74" s="574"/>
      <c r="Y74" s="574"/>
      <c r="Z74" s="574"/>
      <c r="AA74" s="574"/>
      <c r="AB74" s="574"/>
    </row>
    <row r="75" spans="1:28" ht="13.5">
      <c r="A75" s="384"/>
      <c r="V75" s="574"/>
      <c r="W75" s="574"/>
      <c r="X75" s="574"/>
      <c r="Y75" s="574"/>
      <c r="Z75" s="574"/>
      <c r="AA75" s="574"/>
      <c r="AB75" s="574"/>
    </row>
    <row r="76" spans="1:28" ht="13.5">
      <c r="A76" s="390" t="s">
        <v>34</v>
      </c>
      <c r="N76" s="299">
        <f>((N7/(M7/239.64))*10000/(100+V7))</f>
        <v>102.52937014447265</v>
      </c>
      <c r="O76" s="299">
        <f aca="true" t="shared" si="14" ref="O76:T76">(O7/N7)*10000/(100+W7)</f>
        <v>103.36105921576748</v>
      </c>
      <c r="P76" s="299">
        <f t="shared" si="14"/>
        <v>102.54094468373194</v>
      </c>
      <c r="Q76" s="299">
        <f t="shared" si="14"/>
        <v>102.37363880510476</v>
      </c>
      <c r="R76" s="299">
        <f t="shared" si="14"/>
        <v>102.21738661044495</v>
      </c>
      <c r="S76" s="299">
        <f t="shared" si="14"/>
        <v>101.9548194445376</v>
      </c>
      <c r="T76" s="299">
        <f t="shared" si="14"/>
        <v>101.79592215355109</v>
      </c>
      <c r="V76" s="575">
        <v>102.52095501325768</v>
      </c>
      <c r="W76" s="575">
        <v>103.36272426541436</v>
      </c>
      <c r="X76" s="575">
        <v>102.53764598851743</v>
      </c>
      <c r="Y76" s="575">
        <v>102.3710660974757</v>
      </c>
      <c r="Z76" s="575">
        <v>102.21497979487853</v>
      </c>
      <c r="AA76" s="575">
        <v>101.94997700186627</v>
      </c>
      <c r="AB76" s="575">
        <v>101.79073869892738</v>
      </c>
    </row>
    <row r="77" spans="1:28" ht="13.5">
      <c r="A77" s="392"/>
      <c r="V77" s="575"/>
      <c r="W77" s="575"/>
      <c r="X77" s="575"/>
      <c r="Y77" s="575"/>
      <c r="Z77" s="575"/>
      <c r="AA77" s="575"/>
      <c r="AB77" s="575"/>
    </row>
    <row r="78" spans="1:28" ht="13.5">
      <c r="A78" s="396" t="s">
        <v>18</v>
      </c>
      <c r="N78" s="299">
        <f>((N9/(M9/239.64))*10000/(100+V9))</f>
        <v>102.90530660843473</v>
      </c>
      <c r="O78" s="299">
        <f aca="true" t="shared" si="15" ref="O78:T78">(O9/N9)*10000/(100+W9)</f>
        <v>102.37523330504523</v>
      </c>
      <c r="P78" s="299">
        <f t="shared" si="15"/>
        <v>101.9667020632</v>
      </c>
      <c r="Q78" s="299">
        <f t="shared" si="15"/>
        <v>101.91721280394793</v>
      </c>
      <c r="R78" s="299">
        <f t="shared" si="15"/>
        <v>101.90747546160989</v>
      </c>
      <c r="S78" s="299">
        <f t="shared" si="15"/>
        <v>101.89576892972637</v>
      </c>
      <c r="T78" s="299">
        <f t="shared" si="15"/>
        <v>101.90303986152877</v>
      </c>
      <c r="V78" s="575">
        <v>102.92406783115275</v>
      </c>
      <c r="W78" s="575">
        <v>102.45870845198984</v>
      </c>
      <c r="X78" s="575">
        <v>102.0135523888998</v>
      </c>
      <c r="Y78" s="575">
        <v>101.91721280394793</v>
      </c>
      <c r="Z78" s="575">
        <v>101.90747546160993</v>
      </c>
      <c r="AA78" s="575">
        <v>101.89576892972637</v>
      </c>
      <c r="AB78" s="575">
        <v>101.90303986152874</v>
      </c>
    </row>
    <row r="79" spans="1:28" ht="13.5">
      <c r="A79" s="396"/>
      <c r="V79" s="575"/>
      <c r="W79" s="575"/>
      <c r="X79" s="575"/>
      <c r="Y79" s="575"/>
      <c r="Z79" s="575"/>
      <c r="AA79" s="575"/>
      <c r="AB79" s="575"/>
    </row>
    <row r="80" spans="1:28" ht="13.5">
      <c r="A80" s="396" t="s">
        <v>19</v>
      </c>
      <c r="N80" s="299">
        <f>((N11/(M11/239.64))*10000/(100+V11))</f>
        <v>102.830773380425</v>
      </c>
      <c r="O80" s="299">
        <f aca="true" t="shared" si="16" ref="O80:T80">(O11/N11)*10000/(100+W11)</f>
        <v>101.82842016417925</v>
      </c>
      <c r="P80" s="299">
        <f t="shared" si="16"/>
        <v>102.11768698362769</v>
      </c>
      <c r="Q80" s="299">
        <f t="shared" si="16"/>
        <v>102.13260482412892</v>
      </c>
      <c r="R80" s="299">
        <f t="shared" si="16"/>
        <v>102.13260933340096</v>
      </c>
      <c r="S80" s="299">
        <f t="shared" si="16"/>
        <v>102.16892701076533</v>
      </c>
      <c r="T80" s="299">
        <f t="shared" si="16"/>
        <v>102.16897942287105</v>
      </c>
      <c r="V80" s="575">
        <v>102.83077338042501</v>
      </c>
      <c r="W80" s="575">
        <v>101.82842016417924</v>
      </c>
      <c r="X80" s="575">
        <v>102.09875877473358</v>
      </c>
      <c r="Y80" s="575">
        <v>102.13260482412893</v>
      </c>
      <c r="Z80" s="575">
        <v>102.13260933340095</v>
      </c>
      <c r="AA80" s="575">
        <v>102.16892701076536</v>
      </c>
      <c r="AB80" s="575">
        <v>102.16897942287105</v>
      </c>
    </row>
    <row r="81" spans="1:28" ht="13.5">
      <c r="A81" s="396"/>
      <c r="V81" s="575"/>
      <c r="W81" s="575"/>
      <c r="X81" s="575"/>
      <c r="Y81" s="575"/>
      <c r="Z81" s="575"/>
      <c r="AA81" s="575"/>
      <c r="AB81" s="575"/>
    </row>
    <row r="82" spans="1:28" ht="13.5">
      <c r="A82" s="396" t="s">
        <v>30</v>
      </c>
      <c r="V82" s="575"/>
      <c r="W82" s="575"/>
      <c r="X82" s="575"/>
      <c r="Y82" s="575"/>
      <c r="Z82" s="575"/>
      <c r="AA82" s="575"/>
      <c r="AB82" s="575"/>
    </row>
    <row r="83" spans="1:28" ht="13.5">
      <c r="A83" s="396"/>
      <c r="V83" s="575"/>
      <c r="W83" s="575"/>
      <c r="X83" s="575"/>
      <c r="Y83" s="575"/>
      <c r="Z83" s="575"/>
      <c r="AA83" s="575"/>
      <c r="AB83" s="575"/>
    </row>
    <row r="84" spans="1:28" ht="13.5">
      <c r="A84" s="396" t="s">
        <v>35</v>
      </c>
      <c r="N84" s="299">
        <f>((N15/(M15/239.64))*10000/(100+V15))</f>
        <v>102.48555840682505</v>
      </c>
      <c r="O84" s="299">
        <f aca="true" t="shared" si="17" ref="O84:T84">(O15/N15)*10000/(100+W15)</f>
        <v>102.92723862285905</v>
      </c>
      <c r="P84" s="299">
        <f t="shared" si="17"/>
        <v>102.62509416863718</v>
      </c>
      <c r="Q84" s="299">
        <f t="shared" si="17"/>
        <v>102.57747934857579</v>
      </c>
      <c r="R84" s="299">
        <f t="shared" si="17"/>
        <v>102.4471637911642</v>
      </c>
      <c r="S84" s="299">
        <f t="shared" si="17"/>
        <v>102.23249711203687</v>
      </c>
      <c r="T84" s="299">
        <f t="shared" si="17"/>
        <v>102.08226395999189</v>
      </c>
      <c r="V84" s="575">
        <v>102.48555840682505</v>
      </c>
      <c r="W84" s="575">
        <v>102.92723862285905</v>
      </c>
      <c r="X84" s="575">
        <v>102.62509416863718</v>
      </c>
      <c r="Y84" s="575">
        <v>102.5774793485758</v>
      </c>
      <c r="Z84" s="575">
        <v>102.4471749361394</v>
      </c>
      <c r="AA84" s="575">
        <v>102.23247877628178</v>
      </c>
      <c r="AB84" s="575">
        <v>102.0822722867496</v>
      </c>
    </row>
    <row r="85" spans="1:28" ht="13.5">
      <c r="A85" s="396"/>
      <c r="V85" s="575"/>
      <c r="W85" s="575"/>
      <c r="X85" s="575"/>
      <c r="Y85" s="575"/>
      <c r="Z85" s="575"/>
      <c r="AA85" s="575"/>
      <c r="AB85" s="575"/>
    </row>
    <row r="86" spans="1:28" ht="13.5">
      <c r="A86" s="396" t="s">
        <v>189</v>
      </c>
      <c r="N86" s="299">
        <f>((N17/(M17/239.64))*10000/(100+V17))</f>
        <v>102.5004635731269</v>
      </c>
      <c r="O86" s="299">
        <f aca="true" t="shared" si="18" ref="O86:T86">(O17/N17)*10000/(100+W17)</f>
        <v>102.87917889545211</v>
      </c>
      <c r="P86" s="299">
        <f t="shared" si="18"/>
        <v>102.84687647810713</v>
      </c>
      <c r="Q86" s="299">
        <f t="shared" si="18"/>
        <v>102.78786250674273</v>
      </c>
      <c r="R86" s="299">
        <f t="shared" si="18"/>
        <v>102.7002051555935</v>
      </c>
      <c r="S86" s="299">
        <f t="shared" si="18"/>
        <v>102.59650557807393</v>
      </c>
      <c r="T86" s="299">
        <f t="shared" si="18"/>
        <v>102.47521870436343</v>
      </c>
      <c r="V86" s="575">
        <v>102.5004635731269</v>
      </c>
      <c r="W86" s="575">
        <v>102.87917889545211</v>
      </c>
      <c r="X86" s="575">
        <v>102.84687647810716</v>
      </c>
      <c r="Y86" s="575">
        <v>102.78786250674273</v>
      </c>
      <c r="Z86" s="575">
        <v>102.7002051555935</v>
      </c>
      <c r="AA86" s="575">
        <v>102.59650557807393</v>
      </c>
      <c r="AB86" s="575">
        <v>102.47521870436343</v>
      </c>
    </row>
    <row r="87" spans="1:28" ht="13.5">
      <c r="A87" s="396"/>
      <c r="V87" s="575"/>
      <c r="W87" s="575"/>
      <c r="X87" s="575"/>
      <c r="Y87" s="575"/>
      <c r="Z87" s="575"/>
      <c r="AA87" s="575"/>
      <c r="AB87" s="575"/>
    </row>
    <row r="88" spans="1:28" ht="13.5">
      <c r="A88" s="396" t="s">
        <v>190</v>
      </c>
      <c r="N88" s="299">
        <f>((N19/(M19/239.64))*10000/(100+V19))</f>
        <v>102.21607446151256</v>
      </c>
      <c r="O88" s="299">
        <f aca="true" t="shared" si="19" ref="O88:T90">(O19/N19)*10000/(100+W19)</f>
        <v>102.51113064981985</v>
      </c>
      <c r="P88" s="299">
        <f t="shared" si="19"/>
        <v>102.51007169188426</v>
      </c>
      <c r="Q88" s="299">
        <f t="shared" si="19"/>
        <v>102.50994298681061</v>
      </c>
      <c r="R88" s="299">
        <f t="shared" si="19"/>
        <v>102.41181637210717</v>
      </c>
      <c r="S88" s="299">
        <f t="shared" si="19"/>
        <v>102.31271958228896</v>
      </c>
      <c r="T88" s="299">
        <f t="shared" si="19"/>
        <v>102.21558971346109</v>
      </c>
      <c r="V88" s="575">
        <v>102.21607446151255</v>
      </c>
      <c r="W88" s="575">
        <v>102.50980803418733</v>
      </c>
      <c r="X88" s="575">
        <v>102.50978495087236</v>
      </c>
      <c r="Y88" s="575">
        <v>102.50964073109955</v>
      </c>
      <c r="Z88" s="575">
        <v>102.41148185995102</v>
      </c>
      <c r="AA88" s="575">
        <v>102.3133746919938</v>
      </c>
      <c r="AB88" s="575">
        <v>102.21525283891664</v>
      </c>
    </row>
    <row r="89" spans="1:28" ht="13.5">
      <c r="A89" s="396" t="s">
        <v>20</v>
      </c>
      <c r="N89" s="299">
        <f>((N20/(M20/239.64))*10000/(100+V20))</f>
        <v>102.15080425140145</v>
      </c>
      <c r="O89" s="299">
        <f t="shared" si="19"/>
        <v>102.50099975866726</v>
      </c>
      <c r="P89" s="299">
        <f t="shared" si="19"/>
        <v>102.5</v>
      </c>
      <c r="Q89" s="299">
        <f t="shared" si="19"/>
        <v>102.50000000000001</v>
      </c>
      <c r="R89" s="299">
        <f t="shared" si="19"/>
        <v>102.40000000000003</v>
      </c>
      <c r="S89" s="299">
        <f t="shared" si="19"/>
        <v>102.30000000000001</v>
      </c>
      <c r="T89" s="299">
        <f t="shared" si="19"/>
        <v>102.2</v>
      </c>
      <c r="V89" s="575">
        <v>102.2</v>
      </c>
      <c r="W89" s="575">
        <v>102.5</v>
      </c>
      <c r="X89" s="575">
        <v>102.5</v>
      </c>
      <c r="Y89" s="575">
        <v>102.5</v>
      </c>
      <c r="Z89" s="575">
        <v>102.4</v>
      </c>
      <c r="AA89" s="575">
        <v>102.3</v>
      </c>
      <c r="AB89" s="575">
        <v>102.2</v>
      </c>
    </row>
    <row r="90" spans="1:28" ht="13.5">
      <c r="A90" s="396" t="s">
        <v>21</v>
      </c>
      <c r="N90" s="299">
        <f>((N21/(M21/239.64))*10000/(100+V21))</f>
        <v>102.99999999999999</v>
      </c>
      <c r="O90" s="299">
        <f t="shared" si="19"/>
        <v>103.00000000000001</v>
      </c>
      <c r="P90" s="299">
        <f t="shared" si="19"/>
        <v>103.00000000000001</v>
      </c>
      <c r="Q90" s="299">
        <f t="shared" si="19"/>
        <v>102.99999999999999</v>
      </c>
      <c r="R90" s="299">
        <f t="shared" si="19"/>
        <v>102.99999999999999</v>
      </c>
      <c r="S90" s="299">
        <f t="shared" si="19"/>
        <v>102.94983052069975</v>
      </c>
      <c r="T90" s="299">
        <f t="shared" si="19"/>
        <v>102.99999999999999</v>
      </c>
      <c r="V90" s="575">
        <v>103</v>
      </c>
      <c r="W90" s="575">
        <v>103</v>
      </c>
      <c r="X90" s="575">
        <v>103</v>
      </c>
      <c r="Y90" s="575">
        <v>103</v>
      </c>
      <c r="Z90" s="575">
        <v>103</v>
      </c>
      <c r="AA90" s="575">
        <v>103</v>
      </c>
      <c r="AB90" s="575">
        <v>103</v>
      </c>
    </row>
    <row r="91" spans="1:28" ht="13.5">
      <c r="A91" s="396"/>
      <c r="V91" s="575"/>
      <c r="W91" s="575"/>
      <c r="X91" s="575"/>
      <c r="Y91" s="575"/>
      <c r="Z91" s="575"/>
      <c r="AA91" s="575"/>
      <c r="AB91" s="575"/>
    </row>
    <row r="92" spans="1:28" ht="13.5">
      <c r="A92" s="396" t="s">
        <v>31</v>
      </c>
      <c r="V92" s="575"/>
      <c r="W92" s="575"/>
      <c r="X92" s="575"/>
      <c r="Y92" s="575"/>
      <c r="Z92" s="575"/>
      <c r="AA92" s="575"/>
      <c r="AB92" s="575"/>
    </row>
    <row r="93" spans="1:28" ht="13.5">
      <c r="A93" s="166" t="s">
        <v>83</v>
      </c>
      <c r="N93" s="299">
        <f>((N24/(M24/239.64))*10000/(100+V24))</f>
        <v>103.30596441159787</v>
      </c>
      <c r="O93" s="299">
        <f aca="true" t="shared" si="20" ref="O93:T93">(O24/N24)*10000/(100+W24)</f>
        <v>103.92456227579979</v>
      </c>
      <c r="P93" s="299">
        <f t="shared" si="20"/>
        <v>103.81497712455304</v>
      </c>
      <c r="Q93" s="299">
        <f t="shared" si="20"/>
        <v>103.59539417994465</v>
      </c>
      <c r="R93" s="299">
        <f t="shared" si="20"/>
        <v>103.54825469722695</v>
      </c>
      <c r="S93" s="299">
        <f t="shared" si="20"/>
        <v>103.43152085016004</v>
      </c>
      <c r="T93" s="299">
        <f t="shared" si="20"/>
        <v>103.25219136108286</v>
      </c>
      <c r="V93" s="575">
        <v>103.30596441159787</v>
      </c>
      <c r="W93" s="575">
        <v>103.92456227579976</v>
      </c>
      <c r="X93" s="575">
        <v>103.81497712455304</v>
      </c>
      <c r="Y93" s="575">
        <v>103.59539417994465</v>
      </c>
      <c r="Z93" s="575">
        <v>103.548254697227</v>
      </c>
      <c r="AA93" s="575">
        <v>103.43152085016001</v>
      </c>
      <c r="AB93" s="575">
        <v>103.25219136108286</v>
      </c>
    </row>
    <row r="94" spans="1:28" ht="13.5">
      <c r="A94" s="207"/>
      <c r="V94" s="575"/>
      <c r="W94" s="575"/>
      <c r="X94" s="575"/>
      <c r="Y94" s="575"/>
      <c r="Z94" s="575"/>
      <c r="AA94" s="575"/>
      <c r="AB94" s="575"/>
    </row>
    <row r="95" spans="1:28" ht="13.5">
      <c r="A95" s="396" t="s">
        <v>36</v>
      </c>
      <c r="N95" s="299">
        <f>((N26/(M26/239.64))*10000/(100+V26))</f>
        <v>102.42321916772727</v>
      </c>
      <c r="O95" s="299">
        <f aca="true" t="shared" si="21" ref="O95:T95">(O26/N26)*10000/(100+W26)</f>
        <v>103.05809902540953</v>
      </c>
      <c r="P95" s="299">
        <f t="shared" si="21"/>
        <v>102.06606033424409</v>
      </c>
      <c r="Q95" s="299">
        <f t="shared" si="21"/>
        <v>101.89741890296735</v>
      </c>
      <c r="R95" s="299">
        <f t="shared" si="21"/>
        <v>101.68878960531349</v>
      </c>
      <c r="S95" s="299">
        <f t="shared" si="21"/>
        <v>101.26232489566574</v>
      </c>
      <c r="T95" s="299">
        <f t="shared" si="21"/>
        <v>101.07133834829187</v>
      </c>
      <c r="V95" s="575">
        <v>102.43923589684832</v>
      </c>
      <c r="W95" s="575">
        <v>103.0410976889897</v>
      </c>
      <c r="X95" s="575">
        <v>102.0549621144217</v>
      </c>
      <c r="Y95" s="575">
        <v>102.04971061677213</v>
      </c>
      <c r="Z95" s="575">
        <v>101.83900937854135</v>
      </c>
      <c r="AA95" s="575">
        <v>101.38984230187599</v>
      </c>
      <c r="AB95" s="575">
        <v>101.2050818495202</v>
      </c>
    </row>
    <row r="96" spans="1:28" ht="13.5">
      <c r="A96" s="396"/>
      <c r="V96" s="575"/>
      <c r="W96" s="575"/>
      <c r="X96" s="575"/>
      <c r="Y96" s="575"/>
      <c r="Z96" s="575"/>
      <c r="AA96" s="575"/>
      <c r="AB96" s="575"/>
    </row>
    <row r="97" spans="1:28" ht="27">
      <c r="A97" s="398" t="s">
        <v>85</v>
      </c>
      <c r="N97" s="299">
        <f>((N28/(M28/239.64))*10000/(100+V28))</f>
        <v>102.8</v>
      </c>
      <c r="O97" s="299">
        <f aca="true" t="shared" si="22" ref="O97:T97">(O28/N28)*10000/(100+W28)</f>
        <v>103.10000000000002</v>
      </c>
      <c r="P97" s="299">
        <f t="shared" si="22"/>
        <v>102.10000000000001</v>
      </c>
      <c r="Q97" s="299">
        <f t="shared" si="22"/>
        <v>102.1</v>
      </c>
      <c r="R97" s="299">
        <f t="shared" si="22"/>
        <v>101.95099999999998</v>
      </c>
      <c r="S97" s="299">
        <f t="shared" si="22"/>
        <v>101.85099999999998</v>
      </c>
      <c r="T97" s="299">
        <f t="shared" si="22"/>
        <v>101.85099999999998</v>
      </c>
      <c r="V97" s="575">
        <v>102.8</v>
      </c>
      <c r="W97" s="575">
        <v>103.1</v>
      </c>
      <c r="X97" s="575">
        <v>102.1</v>
      </c>
      <c r="Y97" s="575">
        <v>102.1</v>
      </c>
      <c r="Z97" s="575">
        <v>101.95099999999998</v>
      </c>
      <c r="AA97" s="575">
        <v>101.85099999999998</v>
      </c>
      <c r="AB97" s="575">
        <v>101.85099999999998</v>
      </c>
    </row>
    <row r="98" spans="1:28" ht="13.5">
      <c r="A98" s="396"/>
      <c r="V98" s="575"/>
      <c r="W98" s="575"/>
      <c r="X98" s="575"/>
      <c r="Y98" s="575"/>
      <c r="Z98" s="575"/>
      <c r="AA98" s="575"/>
      <c r="AB98" s="575"/>
    </row>
    <row r="99" spans="1:28" ht="27">
      <c r="A99" s="399" t="s">
        <v>32</v>
      </c>
      <c r="N99" s="299"/>
      <c r="O99" s="299">
        <f aca="true" t="shared" si="23" ref="O99:T99">(O30/N30)*10000/(100+W30)</f>
        <v>100.29487720677366</v>
      </c>
      <c r="P99" s="299">
        <f t="shared" si="23"/>
        <v>100.7413284252947</v>
      </c>
      <c r="Q99" s="299">
        <f t="shared" si="23"/>
        <v>96.68778743143599</v>
      </c>
      <c r="R99" s="299">
        <f t="shared" si="23"/>
        <v>98.18555839734243</v>
      </c>
      <c r="S99" s="299">
        <f t="shared" si="23"/>
        <v>93.19125252873876</v>
      </c>
      <c r="T99" s="299">
        <f t="shared" si="23"/>
        <v>89.42345608407638</v>
      </c>
      <c r="V99" s="575">
        <v>95.95029016057983</v>
      </c>
      <c r="W99" s="575">
        <v>100.51366153083198</v>
      </c>
      <c r="X99" s="575">
        <v>100.60775570715097</v>
      </c>
      <c r="Y99" s="575">
        <v>100.31409633865195</v>
      </c>
      <c r="Z99" s="575">
        <v>100.5002792231046</v>
      </c>
      <c r="AA99" s="575">
        <v>94.00425480567738</v>
      </c>
      <c r="AB99" s="575">
        <v>90.46644343826284</v>
      </c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  <rowBreaks count="1" manualBreakCount="1">
    <brk id="35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2" sqref="A22"/>
    </sheetView>
  </sheetViews>
  <sheetFormatPr defaultColWidth="9.00390625" defaultRowHeight="12"/>
  <cols>
    <col min="1" max="1" width="49.625" style="30" customWidth="1"/>
    <col min="2" max="19" width="11.875" style="30" customWidth="1"/>
    <col min="20" max="16384" width="9.125" style="30" customWidth="1"/>
  </cols>
  <sheetData>
    <row r="1" spans="1:19" ht="21.75" customHeight="1">
      <c r="A1" s="404" t="s">
        <v>176</v>
      </c>
      <c r="B1" s="36"/>
      <c r="C1" s="36"/>
      <c r="D1" s="36"/>
      <c r="E1" s="36"/>
      <c r="F1" s="25"/>
      <c r="M1" s="566"/>
      <c r="N1" s="566"/>
      <c r="O1" s="566"/>
      <c r="P1" s="566"/>
      <c r="Q1" s="566"/>
      <c r="R1" s="566"/>
      <c r="S1" s="566"/>
    </row>
    <row r="2" spans="1:19" ht="19.5" customHeight="1">
      <c r="A2" s="255"/>
      <c r="B2" s="558"/>
      <c r="C2" s="558"/>
      <c r="D2" s="558"/>
      <c r="E2" s="558"/>
      <c r="F2" s="416"/>
      <c r="G2" s="416"/>
      <c r="H2" s="416"/>
      <c r="I2" s="416"/>
      <c r="J2" s="416"/>
      <c r="K2" s="417"/>
      <c r="L2" s="564" t="s">
        <v>150</v>
      </c>
      <c r="M2" s="418"/>
      <c r="N2" s="418"/>
      <c r="P2" s="418"/>
      <c r="Q2" s="418"/>
      <c r="R2" s="418"/>
      <c r="S2" s="466" t="s">
        <v>194</v>
      </c>
    </row>
    <row r="3" spans="1:19" ht="19.5" customHeight="1">
      <c r="A3" s="558"/>
      <c r="B3" s="701" t="s">
        <v>143</v>
      </c>
      <c r="C3" s="701"/>
      <c r="D3" s="701"/>
      <c r="E3" s="701"/>
      <c r="F3" s="701"/>
      <c r="G3" s="701"/>
      <c r="H3" s="701"/>
      <c r="I3" s="701"/>
      <c r="J3" s="701"/>
      <c r="K3" s="702"/>
      <c r="L3" s="707" t="s">
        <v>246</v>
      </c>
      <c r="M3" s="708"/>
      <c r="N3" s="708"/>
      <c r="O3" s="708"/>
      <c r="P3" s="708"/>
      <c r="Q3" s="708"/>
      <c r="R3" s="708"/>
      <c r="S3" s="708"/>
    </row>
    <row r="4" spans="1:19" ht="19.5" customHeight="1">
      <c r="A4" s="420"/>
      <c r="B4" s="421">
        <v>1996</v>
      </c>
      <c r="C4" s="421">
        <v>1997</v>
      </c>
      <c r="D4" s="421">
        <v>1998</v>
      </c>
      <c r="E4" s="421">
        <v>1999</v>
      </c>
      <c r="F4" s="422">
        <v>2000</v>
      </c>
      <c r="G4" s="422">
        <v>2001</v>
      </c>
      <c r="H4" s="422">
        <v>2002</v>
      </c>
      <c r="I4" s="422">
        <v>2003</v>
      </c>
      <c r="J4" s="423">
        <v>2004</v>
      </c>
      <c r="K4" s="424">
        <v>2005</v>
      </c>
      <c r="L4" s="424">
        <v>2006</v>
      </c>
      <c r="M4" s="671">
        <v>2007</v>
      </c>
      <c r="N4" s="672">
        <v>2008</v>
      </c>
      <c r="O4" s="672">
        <v>2009</v>
      </c>
      <c r="P4" s="672">
        <v>2010</v>
      </c>
      <c r="Q4" s="672">
        <v>2011</v>
      </c>
      <c r="R4" s="672">
        <v>2012</v>
      </c>
      <c r="S4" s="672">
        <v>2013</v>
      </c>
    </row>
    <row r="5" spans="1:19" ht="19.5" customHeight="1">
      <c r="A5" s="426"/>
      <c r="B5" s="426"/>
      <c r="C5" s="426"/>
      <c r="D5" s="426"/>
      <c r="E5" s="426"/>
      <c r="F5" s="426"/>
      <c r="G5" s="427"/>
      <c r="H5" s="427"/>
      <c r="I5" s="262"/>
      <c r="J5" s="262"/>
      <c r="K5" s="565"/>
      <c r="L5" s="428"/>
      <c r="M5" s="673" t="s">
        <v>47</v>
      </c>
      <c r="N5" s="429" t="s">
        <v>47</v>
      </c>
      <c r="O5" s="429" t="s">
        <v>47</v>
      </c>
      <c r="P5" s="429" t="s">
        <v>47</v>
      </c>
      <c r="Q5" s="429" t="s">
        <v>47</v>
      </c>
      <c r="R5" s="429" t="s">
        <v>47</v>
      </c>
      <c r="S5" s="429" t="s">
        <v>47</v>
      </c>
    </row>
    <row r="6" spans="1:19" ht="19.5" customHeight="1">
      <c r="A6" s="418"/>
      <c r="B6" s="418"/>
      <c r="C6" s="418"/>
      <c r="D6" s="418"/>
      <c r="E6" s="418"/>
      <c r="F6" s="418"/>
      <c r="G6" s="418"/>
      <c r="H6" s="418"/>
      <c r="I6" s="418"/>
      <c r="J6" s="430"/>
      <c r="K6" s="431"/>
      <c r="L6" s="670"/>
      <c r="M6" s="627"/>
      <c r="N6" s="627"/>
      <c r="O6" s="627"/>
      <c r="P6" s="627"/>
      <c r="Q6" s="627"/>
      <c r="R6" s="627"/>
      <c r="S6" s="627"/>
    </row>
    <row r="7" spans="1:19" ht="19.5" customHeight="1">
      <c r="A7" s="433" t="s">
        <v>79</v>
      </c>
      <c r="B7" s="249">
        <v>2494285.331792564</v>
      </c>
      <c r="C7" s="249">
        <v>2904767.535844934</v>
      </c>
      <c r="D7" s="249">
        <v>3270919.0127383852</v>
      </c>
      <c r="E7" s="249">
        <v>3684009.6627475144</v>
      </c>
      <c r="F7" s="249">
        <v>4079676.457794012</v>
      </c>
      <c r="G7" s="249">
        <v>4414601.226164953</v>
      </c>
      <c r="H7" s="249">
        <v>4965319.795550447</v>
      </c>
      <c r="I7" s="249">
        <v>5497363.58291189</v>
      </c>
      <c r="J7" s="246">
        <v>6070839.905848618</v>
      </c>
      <c r="K7" s="334">
        <v>6524427.337005606</v>
      </c>
      <c r="L7" s="434">
        <v>6863999.9278112445</v>
      </c>
      <c r="M7" s="664">
        <v>30424.772805173925</v>
      </c>
      <c r="N7" s="664">
        <v>31765.23809448208</v>
      </c>
      <c r="O7" s="664">
        <v>33081.28690569556</v>
      </c>
      <c r="P7" s="664">
        <v>34518.99255216824</v>
      </c>
      <c r="Q7" s="664">
        <v>36011.718116063916</v>
      </c>
      <c r="R7" s="664">
        <v>37558.512247441744</v>
      </c>
      <c r="S7" s="664">
        <v>39152.92382733193</v>
      </c>
    </row>
    <row r="8" spans="1:19" ht="19.5" customHeight="1">
      <c r="A8" s="418"/>
      <c r="B8" s="435"/>
      <c r="C8" s="435"/>
      <c r="D8" s="435"/>
      <c r="E8" s="435"/>
      <c r="F8" s="435"/>
      <c r="G8" s="435"/>
      <c r="H8" s="435"/>
      <c r="I8" s="435"/>
      <c r="J8" s="436"/>
      <c r="K8" s="437"/>
      <c r="L8" s="437"/>
      <c r="M8" s="432"/>
      <c r="N8" s="432"/>
      <c r="O8" s="432"/>
      <c r="P8" s="432"/>
      <c r="Q8" s="432"/>
      <c r="R8" s="432"/>
      <c r="S8" s="432"/>
    </row>
    <row r="9" spans="1:19" ht="19.5" customHeight="1">
      <c r="A9" s="418" t="s">
        <v>18</v>
      </c>
      <c r="B9" s="229">
        <v>1264856.4462696323</v>
      </c>
      <c r="C9" s="229">
        <v>1586863.327268296</v>
      </c>
      <c r="D9" s="229">
        <v>1798212.312279528</v>
      </c>
      <c r="E9" s="229">
        <v>1874305.0921590691</v>
      </c>
      <c r="F9" s="229">
        <v>2167681.6275123907</v>
      </c>
      <c r="G9" s="229">
        <v>2540811.81956231</v>
      </c>
      <c r="H9" s="229">
        <v>2929909.229627203</v>
      </c>
      <c r="I9" s="229">
        <v>3155889.864629805</v>
      </c>
      <c r="J9" s="438">
        <v>3651048.2250413788</v>
      </c>
      <c r="K9" s="239">
        <v>4157223.7741141445</v>
      </c>
      <c r="L9" s="437">
        <v>4570903.876781245</v>
      </c>
      <c r="M9" s="328">
        <v>21526.568538880292</v>
      </c>
      <c r="N9" s="441">
        <v>23515.62347187283</v>
      </c>
      <c r="O9" s="441">
        <v>25596.75379757123</v>
      </c>
      <c r="P9" s="441">
        <v>27785.273687588186</v>
      </c>
      <c r="Q9" s="441">
        <v>30049.770714599254</v>
      </c>
      <c r="R9" s="441">
        <v>32378.62764448299</v>
      </c>
      <c r="S9" s="441">
        <v>34887.970963144144</v>
      </c>
    </row>
    <row r="10" spans="1:19" ht="19.5" customHeight="1">
      <c r="A10" s="418"/>
      <c r="B10" s="439"/>
      <c r="C10" s="439"/>
      <c r="D10" s="439"/>
      <c r="E10" s="439"/>
      <c r="F10" s="439"/>
      <c r="G10" s="439"/>
      <c r="H10" s="439"/>
      <c r="I10" s="439"/>
      <c r="J10" s="432"/>
      <c r="K10" s="437"/>
      <c r="L10" s="437"/>
      <c r="M10" s="441"/>
      <c r="N10" s="441"/>
      <c r="O10" s="441"/>
      <c r="P10" s="441"/>
      <c r="Q10" s="441"/>
      <c r="R10" s="441"/>
      <c r="S10" s="441"/>
    </row>
    <row r="11" spans="1:19" ht="19.5" customHeight="1">
      <c r="A11" s="418" t="s">
        <v>19</v>
      </c>
      <c r="B11" s="229">
        <v>1304230.0716298036</v>
      </c>
      <c r="C11" s="229">
        <v>1616063.5916150087</v>
      </c>
      <c r="D11" s="229">
        <v>1859755.1534983765</v>
      </c>
      <c r="E11" s="229">
        <v>2040600.695071669</v>
      </c>
      <c r="F11" s="229">
        <v>2230382.9443256734</v>
      </c>
      <c r="G11" s="229">
        <v>2616275.9954358037</v>
      </c>
      <c r="H11" s="229">
        <v>2913615.5377897425</v>
      </c>
      <c r="I11" s="229">
        <v>3186666.7444879743</v>
      </c>
      <c r="J11" s="438">
        <v>3685559.912968635</v>
      </c>
      <c r="K11" s="239">
        <v>4106911.857506887</v>
      </c>
      <c r="L11" s="437">
        <v>4534030.848</v>
      </c>
      <c r="M11" s="328">
        <v>21594.303032163964</v>
      </c>
      <c r="N11" s="441">
        <v>23462.208085015845</v>
      </c>
      <c r="O11" s="441">
        <v>25311.030082115092</v>
      </c>
      <c r="P11" s="441">
        <v>27323.51008394406</v>
      </c>
      <c r="Q11" s="441">
        <v>29496.002370718452</v>
      </c>
      <c r="R11" s="441">
        <v>31782.237514472843</v>
      </c>
      <c r="S11" s="441">
        <v>34245.67874421964</v>
      </c>
    </row>
    <row r="12" spans="1:19" ht="19.5" customHeight="1">
      <c r="A12" s="418"/>
      <c r="B12" s="439"/>
      <c r="C12" s="439"/>
      <c r="D12" s="439"/>
      <c r="E12" s="439"/>
      <c r="F12" s="439"/>
      <c r="G12" s="439"/>
      <c r="H12" s="439"/>
      <c r="I12" s="439"/>
      <c r="J12" s="432"/>
      <c r="K12" s="437"/>
      <c r="L12" s="437"/>
      <c r="M12" s="441"/>
      <c r="N12" s="441"/>
      <c r="O12" s="441"/>
      <c r="P12" s="441"/>
      <c r="Q12" s="441"/>
      <c r="R12" s="441"/>
      <c r="S12" s="441"/>
    </row>
    <row r="13" spans="1:19" ht="19.5" customHeight="1">
      <c r="A13" s="418" t="s">
        <v>80</v>
      </c>
      <c r="B13" s="229">
        <v>-39373.62536017131</v>
      </c>
      <c r="C13" s="229">
        <v>-29200.264346712735</v>
      </c>
      <c r="D13" s="229">
        <v>-61542.84121884848</v>
      </c>
      <c r="E13" s="229">
        <v>-166295.60291259992</v>
      </c>
      <c r="F13" s="229">
        <v>-62701.31681328267</v>
      </c>
      <c r="G13" s="229">
        <v>-75464.17587349378</v>
      </c>
      <c r="H13" s="229">
        <v>16293.691837460734</v>
      </c>
      <c r="I13" s="229">
        <v>-30776.87985816924</v>
      </c>
      <c r="J13" s="438">
        <v>-34511.68792725634</v>
      </c>
      <c r="K13" s="239">
        <v>50311.916607257444</v>
      </c>
      <c r="L13" s="437">
        <v>36873.02878124453</v>
      </c>
      <c r="M13" s="441">
        <v>-67.73449328367133</v>
      </c>
      <c r="N13" s="441">
        <v>53.415386856984696</v>
      </c>
      <c r="O13" s="441">
        <v>285.72371545613714</v>
      </c>
      <c r="P13" s="441">
        <v>461.7636036441254</v>
      </c>
      <c r="Q13" s="441">
        <v>553.7683438808017</v>
      </c>
      <c r="R13" s="441">
        <v>596.3901300101461</v>
      </c>
      <c r="S13" s="441">
        <v>642.2922189245073</v>
      </c>
    </row>
    <row r="14" spans="1:19" ht="19.5" customHeight="1">
      <c r="A14" s="418"/>
      <c r="B14" s="435"/>
      <c r="C14" s="435"/>
      <c r="D14" s="435"/>
      <c r="E14" s="435"/>
      <c r="F14" s="435"/>
      <c r="G14" s="435"/>
      <c r="H14" s="435"/>
      <c r="I14" s="435"/>
      <c r="J14" s="436"/>
      <c r="K14" s="437"/>
      <c r="L14" s="437"/>
      <c r="M14" s="441"/>
      <c r="N14" s="441"/>
      <c r="O14" s="441"/>
      <c r="P14" s="441"/>
      <c r="Q14" s="441"/>
      <c r="R14" s="441"/>
      <c r="S14" s="441"/>
    </row>
    <row r="15" spans="1:19" ht="19.5" customHeight="1">
      <c r="A15" s="418" t="s">
        <v>81</v>
      </c>
      <c r="B15" s="229">
        <v>2533658.9571527354</v>
      </c>
      <c r="C15" s="229">
        <v>2933967.800191647</v>
      </c>
      <c r="D15" s="229">
        <v>3332461.8539572335</v>
      </c>
      <c r="E15" s="229">
        <v>3850305.2656601146</v>
      </c>
      <c r="F15" s="229">
        <v>4142377.7746072947</v>
      </c>
      <c r="G15" s="229">
        <v>4490065.402038447</v>
      </c>
      <c r="H15" s="229">
        <v>4949026.103712986</v>
      </c>
      <c r="I15" s="229">
        <v>5528140.462770059</v>
      </c>
      <c r="J15" s="438">
        <v>6105351.593775874</v>
      </c>
      <c r="K15" s="239">
        <v>6474115.420398349</v>
      </c>
      <c r="L15" s="437">
        <v>6827126.89903</v>
      </c>
      <c r="M15" s="441">
        <v>30492.507298457596</v>
      </c>
      <c r="N15" s="441">
        <v>31711.822707625095</v>
      </c>
      <c r="O15" s="441">
        <v>32795.56319023942</v>
      </c>
      <c r="P15" s="441">
        <v>34057.22894852411</v>
      </c>
      <c r="Q15" s="441">
        <v>35457.949772183114</v>
      </c>
      <c r="R15" s="441">
        <v>36962.122117431594</v>
      </c>
      <c r="S15" s="441">
        <v>38510.63160840742</v>
      </c>
    </row>
    <row r="16" spans="1:19" ht="19.5" customHeight="1">
      <c r="A16" s="418"/>
      <c r="B16" s="435"/>
      <c r="C16" s="435"/>
      <c r="D16" s="435"/>
      <c r="E16" s="435"/>
      <c r="F16" s="435"/>
      <c r="G16" s="435"/>
      <c r="H16" s="435"/>
      <c r="I16" s="435"/>
      <c r="J16" s="436"/>
      <c r="K16" s="437"/>
      <c r="L16" s="437"/>
      <c r="M16" s="441"/>
      <c r="N16" s="441"/>
      <c r="O16" s="441"/>
      <c r="P16" s="441"/>
      <c r="Q16" s="441"/>
      <c r="R16" s="441"/>
      <c r="S16" s="441"/>
    </row>
    <row r="17" spans="1:19" ht="19.5" customHeight="1">
      <c r="A17" s="418" t="s">
        <v>82</v>
      </c>
      <c r="B17" s="229">
        <v>1954679.5810360392</v>
      </c>
      <c r="C17" s="229">
        <v>2227026.130667393</v>
      </c>
      <c r="D17" s="229">
        <v>2505802.393411637</v>
      </c>
      <c r="E17" s="229">
        <v>2812269.79384908</v>
      </c>
      <c r="F17" s="229">
        <v>3042054.952563942</v>
      </c>
      <c r="G17" s="229">
        <v>3387059.0778091284</v>
      </c>
      <c r="H17" s="229">
        <v>3743708.6126453825</v>
      </c>
      <c r="I17" s="229">
        <v>4150645.6733503733</v>
      </c>
      <c r="J17" s="438">
        <v>4505481.585035816</v>
      </c>
      <c r="K17" s="239">
        <v>4811325.389192878</v>
      </c>
      <c r="L17" s="437">
        <v>4975386.548</v>
      </c>
      <c r="M17" s="441">
        <v>22055.15055922809</v>
      </c>
      <c r="N17" s="441">
        <v>22797.319505241954</v>
      </c>
      <c r="O17" s="441">
        <v>23504.20228302804</v>
      </c>
      <c r="P17" s="441">
        <v>24251.204665140976</v>
      </c>
      <c r="Q17" s="441">
        <v>25040.059365476216</v>
      </c>
      <c r="R17" s="441">
        <v>25861.72440194075</v>
      </c>
      <c r="S17" s="441">
        <v>26710.6490722541</v>
      </c>
    </row>
    <row r="18" spans="1:19" ht="19.5" customHeight="1">
      <c r="A18" s="418"/>
      <c r="B18" s="435"/>
      <c r="C18" s="435"/>
      <c r="D18" s="435"/>
      <c r="E18" s="435"/>
      <c r="F18" s="435"/>
      <c r="G18" s="435"/>
      <c r="H18" s="435"/>
      <c r="I18" s="435"/>
      <c r="J18" s="436"/>
      <c r="K18" s="437"/>
      <c r="L18" s="437"/>
      <c r="M18" s="441"/>
      <c r="N18" s="441"/>
      <c r="O18" s="441"/>
      <c r="P18" s="441"/>
      <c r="Q18" s="441"/>
      <c r="R18" s="441"/>
      <c r="S18" s="441"/>
    </row>
    <row r="19" spans="1:19" ht="19.5" customHeight="1">
      <c r="A19" s="418" t="s">
        <v>188</v>
      </c>
      <c r="B19" s="439">
        <f>B20+B21</f>
        <v>1482780.426704134</v>
      </c>
      <c r="C19" s="439">
        <f aca="true" t="shared" si="0" ref="C19:J19">C20+C21</f>
        <v>1683977.284913678</v>
      </c>
      <c r="D19" s="439">
        <f t="shared" si="0"/>
        <v>1884982.1259323142</v>
      </c>
      <c r="E19" s="439">
        <f t="shared" si="0"/>
        <v>2135458.2859031092</v>
      </c>
      <c r="F19" s="439">
        <f t="shared" si="0"/>
        <v>2287851.9077902273</v>
      </c>
      <c r="G19" s="439">
        <f t="shared" si="0"/>
        <v>2525156.6573849437</v>
      </c>
      <c r="H19" s="439">
        <f t="shared" si="0"/>
        <v>2754950.2657829104</v>
      </c>
      <c r="I19" s="439">
        <f t="shared" si="0"/>
        <v>3075724.151536853</v>
      </c>
      <c r="J19" s="432">
        <f t="shared" si="0"/>
        <v>3327206.7094793883</v>
      </c>
      <c r="K19" s="437">
        <v>3556450.6514597572</v>
      </c>
      <c r="L19" s="437">
        <v>3673077.273</v>
      </c>
      <c r="M19" s="441">
        <v>16271.202882524338</v>
      </c>
      <c r="N19" s="441">
        <v>16845.637345913798</v>
      </c>
      <c r="O19" s="441">
        <v>17415.631434035335</v>
      </c>
      <c r="P19" s="441">
        <v>18013.464439205036</v>
      </c>
      <c r="Q19" s="441">
        <v>18649.495127778868</v>
      </c>
      <c r="R19" s="441">
        <v>19308.201415238545</v>
      </c>
      <c r="S19" s="441">
        <v>19990.01190474328</v>
      </c>
    </row>
    <row r="20" spans="1:19" ht="19.5" customHeight="1">
      <c r="A20" s="418" t="s">
        <v>20</v>
      </c>
      <c r="B20" s="229">
        <v>1451678.659541564</v>
      </c>
      <c r="C20" s="229">
        <v>1650187.9849561246</v>
      </c>
      <c r="D20" s="229">
        <v>1845393.4544978635</v>
      </c>
      <c r="E20" s="229">
        <v>2090219.7050713159</v>
      </c>
      <c r="F20" s="229">
        <v>2240139.2469747276</v>
      </c>
      <c r="G20" s="229">
        <v>2470026.680081682</v>
      </c>
      <c r="H20" s="229">
        <v>2691389.534864326</v>
      </c>
      <c r="I20" s="229">
        <v>3005307.390563023</v>
      </c>
      <c r="J20" s="438">
        <v>3255194.0239427136</v>
      </c>
      <c r="K20" s="239">
        <v>3482789.5473748217</v>
      </c>
      <c r="L20" s="437">
        <v>3597722.07</v>
      </c>
      <c r="M20" s="328">
        <v>15935.240207142138</v>
      </c>
      <c r="N20" s="441">
        <v>16500.93964097166</v>
      </c>
      <c r="O20" s="441">
        <v>17061.9715887647</v>
      </c>
      <c r="P20" s="441">
        <v>17650.609437957366</v>
      </c>
      <c r="Q20" s="441">
        <v>18277.20589649876</v>
      </c>
      <c r="R20" s="441">
        <v>18926.046523052406</v>
      </c>
      <c r="S20" s="441">
        <v>19597.920985360302</v>
      </c>
    </row>
    <row r="21" spans="1:19" ht="19.5" customHeight="1">
      <c r="A21" s="418" t="s">
        <v>21</v>
      </c>
      <c r="B21" s="229">
        <v>31101.76716257003</v>
      </c>
      <c r="C21" s="229">
        <v>33789.299957553456</v>
      </c>
      <c r="D21" s="229">
        <v>39588.671434450705</v>
      </c>
      <c r="E21" s="229">
        <v>45238.580831793515</v>
      </c>
      <c r="F21" s="229">
        <v>47712.66081549988</v>
      </c>
      <c r="G21" s="229">
        <v>55129.97730326182</v>
      </c>
      <c r="H21" s="229">
        <v>63560.73091858422</v>
      </c>
      <c r="I21" s="229">
        <v>70416.76097383036</v>
      </c>
      <c r="J21" s="438">
        <v>72012.68553667457</v>
      </c>
      <c r="K21" s="239">
        <v>73661.10408493527</v>
      </c>
      <c r="L21" s="437">
        <v>75355.203</v>
      </c>
      <c r="M21" s="328">
        <v>335.9626753822003</v>
      </c>
      <c r="N21" s="441">
        <v>344.6977049421375</v>
      </c>
      <c r="O21" s="441">
        <v>353.659845270633</v>
      </c>
      <c r="P21" s="441">
        <v>362.8550012476694</v>
      </c>
      <c r="Q21" s="441">
        <v>372.2892312801088</v>
      </c>
      <c r="R21" s="441">
        <v>382.1548921861394</v>
      </c>
      <c r="S21" s="441">
        <v>392.09091938297905</v>
      </c>
    </row>
    <row r="22" spans="1:19" ht="19.5" customHeight="1">
      <c r="A22" s="418"/>
      <c r="B22" s="439"/>
      <c r="C22" s="439"/>
      <c r="D22" s="439"/>
      <c r="E22" s="439"/>
      <c r="F22" s="439"/>
      <c r="G22" s="439"/>
      <c r="H22" s="439"/>
      <c r="I22" s="439"/>
      <c r="J22" s="432"/>
      <c r="K22" s="437"/>
      <c r="L22" s="437"/>
      <c r="M22" s="441"/>
      <c r="N22" s="441"/>
      <c r="O22" s="441"/>
      <c r="P22" s="441"/>
      <c r="Q22" s="441"/>
      <c r="R22" s="441"/>
      <c r="S22" s="441"/>
    </row>
    <row r="23" spans="1:19" ht="19.5" customHeight="1">
      <c r="A23" s="418" t="s">
        <v>31</v>
      </c>
      <c r="B23" s="439"/>
      <c r="C23" s="439"/>
      <c r="D23" s="439"/>
      <c r="E23" s="439"/>
      <c r="F23" s="439"/>
      <c r="G23" s="439"/>
      <c r="H23" s="439"/>
      <c r="I23" s="439"/>
      <c r="J23" s="432"/>
      <c r="K23" s="437"/>
      <c r="L23" s="437"/>
      <c r="M23" s="441"/>
      <c r="N23" s="441"/>
      <c r="O23" s="441"/>
      <c r="P23" s="441"/>
      <c r="Q23" s="441"/>
      <c r="R23" s="441"/>
      <c r="S23" s="441"/>
    </row>
    <row r="24" spans="1:19" ht="19.5" customHeight="1">
      <c r="A24" s="418" t="s">
        <v>83</v>
      </c>
      <c r="B24" s="229">
        <v>471899.1543319052</v>
      </c>
      <c r="C24" s="229">
        <v>543048.8457537151</v>
      </c>
      <c r="D24" s="229">
        <v>620820.2674793227</v>
      </c>
      <c r="E24" s="229">
        <v>676811.5079459709</v>
      </c>
      <c r="F24" s="244">
        <v>754203.0447737146</v>
      </c>
      <c r="G24" s="244">
        <v>861902.4204241848</v>
      </c>
      <c r="H24" s="244">
        <v>988758.3468624721</v>
      </c>
      <c r="I24" s="244">
        <v>1074921.5218135205</v>
      </c>
      <c r="J24" s="247">
        <v>1178274.8755564278</v>
      </c>
      <c r="K24" s="327">
        <v>1254874.7377331208</v>
      </c>
      <c r="L24" s="437">
        <v>1302309.275</v>
      </c>
      <c r="M24" s="328">
        <v>5783.9476767037495</v>
      </c>
      <c r="N24" s="441">
        <v>5951.682159328158</v>
      </c>
      <c r="O24" s="441">
        <v>6088.570848992706</v>
      </c>
      <c r="P24" s="441">
        <v>6237.740225935941</v>
      </c>
      <c r="Q24" s="441">
        <v>6390.564237697349</v>
      </c>
      <c r="R24" s="441">
        <v>6553.522986702208</v>
      </c>
      <c r="S24" s="441">
        <v>6720.637167510815</v>
      </c>
    </row>
    <row r="25" spans="1:19" ht="19.5" customHeight="1">
      <c r="A25" s="418"/>
      <c r="B25" s="439"/>
      <c r="C25" s="439"/>
      <c r="D25" s="439"/>
      <c r="E25" s="439"/>
      <c r="F25" s="439"/>
      <c r="G25" s="439"/>
      <c r="H25" s="439"/>
      <c r="I25" s="439"/>
      <c r="J25" s="432"/>
      <c r="K25" s="437"/>
      <c r="L25" s="437"/>
      <c r="M25" s="441"/>
      <c r="N25" s="665"/>
      <c r="O25" s="665"/>
      <c r="P25" s="665"/>
      <c r="Q25" s="665"/>
      <c r="R25" s="665"/>
      <c r="S25" s="665"/>
    </row>
    <row r="26" spans="1:19" ht="19.5" customHeight="1">
      <c r="A26" s="418" t="s">
        <v>84</v>
      </c>
      <c r="B26" s="229">
        <v>578979.3761166965</v>
      </c>
      <c r="C26" s="229">
        <v>706941.6695242537</v>
      </c>
      <c r="D26" s="229">
        <v>826659.4605455966</v>
      </c>
      <c r="E26" s="229">
        <v>1038035.4718110347</v>
      </c>
      <c r="F26" s="229">
        <v>1100322.8220433528</v>
      </c>
      <c r="G26" s="229">
        <v>1103006.3242293184</v>
      </c>
      <c r="H26" s="229">
        <v>1205317.491067604</v>
      </c>
      <c r="I26" s="229">
        <v>1377494.7894196857</v>
      </c>
      <c r="J26" s="438">
        <v>1599870.0087400584</v>
      </c>
      <c r="K26" s="239">
        <v>1662790.031205471</v>
      </c>
      <c r="L26" s="437">
        <v>1851740.3510299998</v>
      </c>
      <c r="M26" s="441">
        <v>8437.356739229508</v>
      </c>
      <c r="N26" s="441">
        <v>8914.50320238314</v>
      </c>
      <c r="O26" s="441">
        <v>9291.360907211383</v>
      </c>
      <c r="P26" s="441">
        <v>9806.024283383138</v>
      </c>
      <c r="Q26" s="441">
        <v>10417.890406706896</v>
      </c>
      <c r="R26" s="441">
        <v>11100.397715490843</v>
      </c>
      <c r="S26" s="441">
        <v>11799.98253615332</v>
      </c>
    </row>
    <row r="27" spans="1:19" ht="19.5" customHeight="1">
      <c r="A27" s="418"/>
      <c r="B27" s="435"/>
      <c r="C27" s="435"/>
      <c r="D27" s="435"/>
      <c r="E27" s="435"/>
      <c r="F27" s="435"/>
      <c r="G27" s="435"/>
      <c r="H27" s="435"/>
      <c r="I27" s="435"/>
      <c r="J27" s="436"/>
      <c r="K27" s="437"/>
      <c r="L27" s="437"/>
      <c r="M27" s="441"/>
      <c r="N27" s="441"/>
      <c r="O27" s="441"/>
      <c r="P27" s="441"/>
      <c r="Q27" s="441"/>
      <c r="R27" s="441"/>
      <c r="S27" s="441"/>
    </row>
    <row r="28" spans="1:19" ht="29.25" customHeight="1">
      <c r="A28" s="440" t="s">
        <v>85</v>
      </c>
      <c r="B28" s="229">
        <v>555235.7060327822</v>
      </c>
      <c r="C28" s="229">
        <v>685686.8993632792</v>
      </c>
      <c r="D28" s="229">
        <v>794806.7526919738</v>
      </c>
      <c r="E28" s="229">
        <v>996421.5833349901</v>
      </c>
      <c r="F28" s="229">
        <v>1051702.8117119877</v>
      </c>
      <c r="G28" s="229">
        <v>1103045.5209423904</v>
      </c>
      <c r="H28" s="229">
        <v>1169329.9190624508</v>
      </c>
      <c r="I28" s="229">
        <v>1296953.0596034487</v>
      </c>
      <c r="J28" s="438">
        <v>1459990.9866353658</v>
      </c>
      <c r="K28" s="239">
        <v>1559267.3775350954</v>
      </c>
      <c r="L28" s="437">
        <v>1744180.4735299998</v>
      </c>
      <c r="M28" s="328">
        <v>7994.377707500862</v>
      </c>
      <c r="N28" s="441">
        <v>8518.808885112918</v>
      </c>
      <c r="O28" s="441">
        <v>8893.636476057887</v>
      </c>
      <c r="P28" s="441">
        <v>9387.232411115452</v>
      </c>
      <c r="Q28" s="441">
        <v>9908.222871209118</v>
      </c>
      <c r="R28" s="441">
        <v>10458.128249738937</v>
      </c>
      <c r="S28" s="441">
        <v>11038.553321786623</v>
      </c>
    </row>
    <row r="29" spans="1:19" ht="19.5" customHeight="1">
      <c r="A29" s="418"/>
      <c r="B29" s="439"/>
      <c r="C29" s="439"/>
      <c r="D29" s="439"/>
      <c r="E29" s="439"/>
      <c r="F29" s="439"/>
      <c r="G29" s="439"/>
      <c r="H29" s="439"/>
      <c r="I29" s="439"/>
      <c r="J29" s="432"/>
      <c r="K29" s="437"/>
      <c r="L29" s="437"/>
      <c r="M29" s="441"/>
      <c r="N29" s="441"/>
      <c r="O29" s="441"/>
      <c r="P29" s="441"/>
      <c r="Q29" s="441"/>
      <c r="R29" s="441"/>
      <c r="S29" s="441"/>
    </row>
    <row r="30" spans="1:19" ht="19.5" customHeight="1">
      <c r="A30" s="418" t="s">
        <v>191</v>
      </c>
      <c r="B30" s="229">
        <v>23743.670083914247</v>
      </c>
      <c r="C30" s="229">
        <v>21254.770160974454</v>
      </c>
      <c r="D30" s="229">
        <v>31852.707853622713</v>
      </c>
      <c r="E30" s="229">
        <v>41613.88847604469</v>
      </c>
      <c r="F30" s="229">
        <v>48620.010331365</v>
      </c>
      <c r="G30" s="229">
        <v>-39.1967130720827</v>
      </c>
      <c r="H30" s="229">
        <v>35987.572005153255</v>
      </c>
      <c r="I30" s="229">
        <v>80541.7298162369</v>
      </c>
      <c r="J30" s="438">
        <v>139879.02210469265</v>
      </c>
      <c r="K30" s="239">
        <v>103522.65367037556</v>
      </c>
      <c r="L30" s="437">
        <v>107559.8775</v>
      </c>
      <c r="M30" s="328">
        <v>442.9790317286461</v>
      </c>
      <c r="N30" s="441">
        <v>395.6943172702236</v>
      </c>
      <c r="O30" s="441">
        <v>397.7244311534965</v>
      </c>
      <c r="P30" s="441">
        <v>418.79187226768505</v>
      </c>
      <c r="Q30" s="441">
        <v>509.6675354977783</v>
      </c>
      <c r="R30" s="441">
        <v>642.2694657519055</v>
      </c>
      <c r="S30" s="441">
        <v>761.4292143666979</v>
      </c>
    </row>
    <row r="31" spans="1:19" ht="13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3"/>
      <c r="L31" s="144"/>
      <c r="M31" s="94"/>
      <c r="N31" s="145"/>
      <c r="O31" s="145"/>
      <c r="P31" s="145"/>
      <c r="Q31" s="145"/>
      <c r="R31" s="145"/>
      <c r="S31" s="145"/>
    </row>
    <row r="32" spans="1:19" ht="13.5" customHeight="1">
      <c r="A32" s="252" t="s">
        <v>302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07"/>
      <c r="M32" s="107"/>
      <c r="N32" s="680"/>
      <c r="O32" s="680"/>
      <c r="P32" s="680"/>
      <c r="Q32" s="680"/>
      <c r="R32" s="680"/>
      <c r="S32" s="680"/>
    </row>
    <row r="33" spans="1:19" ht="13.5" customHeight="1">
      <c r="A33" s="340" t="s">
        <v>236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07"/>
      <c r="M33" s="43"/>
      <c r="N33" s="9"/>
      <c r="O33" s="8"/>
      <c r="P33" s="8"/>
      <c r="Q33" s="8"/>
      <c r="R33" s="8"/>
      <c r="S33" s="8"/>
    </row>
    <row r="34" spans="2:19" ht="13.5" customHeight="1">
      <c r="B34" s="42"/>
      <c r="C34" s="42"/>
      <c r="D34" s="42"/>
      <c r="E34" s="42"/>
      <c r="F34" s="42"/>
      <c r="G34" s="42"/>
      <c r="H34" s="33"/>
      <c r="I34" s="42"/>
      <c r="J34" s="42"/>
      <c r="K34" s="42"/>
      <c r="L34" s="42"/>
      <c r="M34" s="43"/>
      <c r="N34" s="567"/>
      <c r="O34" s="8"/>
      <c r="P34" s="8"/>
      <c r="Q34" s="8"/>
      <c r="R34" s="8"/>
      <c r="S34" s="8"/>
    </row>
    <row r="35" spans="1:19" ht="13.5" customHeight="1">
      <c r="A35" s="95"/>
      <c r="B35" s="42"/>
      <c r="C35" s="42"/>
      <c r="D35" s="42"/>
      <c r="E35" s="42"/>
      <c r="F35" s="42"/>
      <c r="G35" s="42"/>
      <c r="H35" s="33"/>
      <c r="I35" s="42"/>
      <c r="J35" s="42"/>
      <c r="K35" s="42"/>
      <c r="L35" s="42"/>
      <c r="M35" s="43"/>
      <c r="N35" s="8"/>
      <c r="O35" s="8"/>
      <c r="P35" s="8"/>
      <c r="Q35" s="8"/>
      <c r="R35" s="8"/>
      <c r="S35" s="8"/>
    </row>
    <row r="36" spans="1:19" ht="21.75" customHeight="1">
      <c r="A36" s="404" t="s">
        <v>177</v>
      </c>
      <c r="B36" s="42"/>
      <c r="C36" s="42"/>
      <c r="D36" s="42"/>
      <c r="E36" s="42"/>
      <c r="F36" s="42"/>
      <c r="G36" s="42"/>
      <c r="H36" s="33"/>
      <c r="I36" s="42"/>
      <c r="J36" s="42"/>
      <c r="K36" s="42"/>
      <c r="L36" s="42"/>
      <c r="M36" s="43"/>
      <c r="N36" s="8"/>
      <c r="O36" s="8"/>
      <c r="P36" s="8"/>
      <c r="Q36" s="8"/>
      <c r="R36" s="8"/>
      <c r="S36" s="8"/>
    </row>
    <row r="37" spans="1:19" ht="19.5" customHeight="1">
      <c r="A37" s="442"/>
      <c r="B37" s="442"/>
      <c r="C37" s="442"/>
      <c r="D37" s="442"/>
      <c r="E37" s="442"/>
      <c r="F37" s="443"/>
      <c r="G37" s="443"/>
      <c r="H37" s="443"/>
      <c r="I37" s="443"/>
      <c r="J37" s="443"/>
      <c r="K37" s="444"/>
      <c r="L37" s="444"/>
      <c r="M37" s="444"/>
      <c r="N37" s="418"/>
      <c r="O37" s="418"/>
      <c r="P37" s="418"/>
      <c r="Q37" s="418"/>
      <c r="R37" s="418"/>
      <c r="S37" s="445" t="s">
        <v>43</v>
      </c>
    </row>
    <row r="38" spans="1:19" ht="19.5" customHeight="1">
      <c r="A38" s="419"/>
      <c r="B38" s="709" t="s">
        <v>143</v>
      </c>
      <c r="C38" s="710"/>
      <c r="D38" s="710"/>
      <c r="E38" s="710"/>
      <c r="F38" s="710"/>
      <c r="G38" s="710"/>
      <c r="H38" s="710"/>
      <c r="I38" s="710"/>
      <c r="J38" s="711"/>
      <c r="K38" s="705" t="s">
        <v>246</v>
      </c>
      <c r="L38" s="700"/>
      <c r="M38" s="700"/>
      <c r="N38" s="700"/>
      <c r="O38" s="700"/>
      <c r="P38" s="700"/>
      <c r="Q38" s="700"/>
      <c r="R38" s="700"/>
      <c r="S38" s="700"/>
    </row>
    <row r="39" spans="1:19" ht="19.5" customHeight="1">
      <c r="A39" s="420"/>
      <c r="B39" s="421">
        <v>1996</v>
      </c>
      <c r="C39" s="421">
        <v>1997</v>
      </c>
      <c r="D39" s="421">
        <v>1998</v>
      </c>
      <c r="E39" s="421">
        <v>1999</v>
      </c>
      <c r="F39" s="422">
        <v>2000</v>
      </c>
      <c r="G39" s="422">
        <v>2001</v>
      </c>
      <c r="H39" s="422">
        <v>2002</v>
      </c>
      <c r="I39" s="422">
        <v>2003</v>
      </c>
      <c r="J39" s="446">
        <v>2004</v>
      </c>
      <c r="K39" s="425">
        <v>2005</v>
      </c>
      <c r="L39" s="433">
        <v>2006</v>
      </c>
      <c r="M39" s="433">
        <v>2007</v>
      </c>
      <c r="N39" s="433">
        <v>2008</v>
      </c>
      <c r="O39" s="433">
        <v>2009</v>
      </c>
      <c r="P39" s="433">
        <v>2010</v>
      </c>
      <c r="Q39" s="433">
        <v>2011</v>
      </c>
      <c r="R39" s="433">
        <v>2012</v>
      </c>
      <c r="S39" s="433">
        <v>2013</v>
      </c>
    </row>
    <row r="40" spans="1:19" ht="19.5" customHeight="1">
      <c r="A40" s="426"/>
      <c r="B40" s="426"/>
      <c r="C40" s="426"/>
      <c r="D40" s="426"/>
      <c r="E40" s="426"/>
      <c r="F40" s="426"/>
      <c r="G40" s="427"/>
      <c r="H40" s="427"/>
      <c r="I40" s="262"/>
      <c r="J40" s="359"/>
      <c r="K40" s="657"/>
      <c r="L40" s="429"/>
      <c r="M40" s="429" t="s">
        <v>47</v>
      </c>
      <c r="N40" s="429" t="s">
        <v>47</v>
      </c>
      <c r="O40" s="429" t="s">
        <v>47</v>
      </c>
      <c r="P40" s="429" t="s">
        <v>47</v>
      </c>
      <c r="Q40" s="429" t="s">
        <v>47</v>
      </c>
      <c r="R40" s="429" t="s">
        <v>47</v>
      </c>
      <c r="S40" s="429" t="s">
        <v>47</v>
      </c>
    </row>
    <row r="41" spans="1:19" ht="19.5" customHeight="1">
      <c r="A41" s="430"/>
      <c r="B41" s="430"/>
      <c r="C41" s="430"/>
      <c r="D41" s="430"/>
      <c r="E41" s="430"/>
      <c r="F41" s="430"/>
      <c r="G41" s="447"/>
      <c r="H41" s="447"/>
      <c r="I41" s="447"/>
      <c r="J41" s="448"/>
      <c r="K41" s="449"/>
      <c r="L41" s="447"/>
      <c r="M41" s="666"/>
      <c r="N41" s="667"/>
      <c r="O41" s="667"/>
      <c r="P41" s="667"/>
      <c r="Q41" s="667"/>
      <c r="R41" s="667"/>
      <c r="S41" s="667"/>
    </row>
    <row r="42" spans="1:19" s="86" customFormat="1" ht="19.5" customHeight="1">
      <c r="A42" s="425" t="s">
        <v>79</v>
      </c>
      <c r="B42" s="450">
        <v>3.7314136682312693</v>
      </c>
      <c r="C42" s="450">
        <v>4.842429726909188</v>
      </c>
      <c r="D42" s="450">
        <v>3.8731053000365705</v>
      </c>
      <c r="E42" s="450">
        <v>5.42006874206902</v>
      </c>
      <c r="F42" s="450">
        <v>4.100626363045251</v>
      </c>
      <c r="G42" s="450">
        <v>2.6567899725132236</v>
      </c>
      <c r="H42" s="450">
        <v>3.4538219048137364</v>
      </c>
      <c r="I42" s="450">
        <v>2.6500750414770096</v>
      </c>
      <c r="J42" s="451">
        <v>4.425875264975403</v>
      </c>
      <c r="K42" s="658">
        <v>4.028067665929143</v>
      </c>
      <c r="L42" s="452">
        <v>5.204639046761429</v>
      </c>
      <c r="M42" s="452">
        <v>4.6883770608570075</v>
      </c>
      <c r="N42" s="452">
        <v>4.405835001273047</v>
      </c>
      <c r="O42" s="452">
        <v>4.1430472118579615</v>
      </c>
      <c r="P42" s="452">
        <v>4.345978590769846</v>
      </c>
      <c r="Q42" s="452">
        <v>4.324360166768287</v>
      </c>
      <c r="R42" s="452">
        <v>4.29525224648431</v>
      </c>
      <c r="S42" s="452">
        <v>4.245140407548448</v>
      </c>
    </row>
    <row r="43" spans="1:19" s="85" customFormat="1" ht="19.5" customHeight="1">
      <c r="A43" s="430"/>
      <c r="B43" s="453"/>
      <c r="C43" s="453"/>
      <c r="D43" s="453"/>
      <c r="E43" s="453"/>
      <c r="F43" s="453"/>
      <c r="G43" s="453"/>
      <c r="H43" s="453"/>
      <c r="I43" s="453"/>
      <c r="J43" s="454"/>
      <c r="K43" s="449"/>
      <c r="L43" s="447"/>
      <c r="M43" s="447"/>
      <c r="N43" s="447"/>
      <c r="O43" s="447"/>
      <c r="P43" s="447"/>
      <c r="Q43" s="447"/>
      <c r="R43" s="447"/>
      <c r="S43" s="447"/>
    </row>
    <row r="44" spans="1:19" s="85" customFormat="1" ht="19.5" customHeight="1">
      <c r="A44" s="430" t="s">
        <v>18</v>
      </c>
      <c r="B44" s="187">
        <v>2.7415253046460037</v>
      </c>
      <c r="C44" s="187">
        <v>11.04908614278213</v>
      </c>
      <c r="D44" s="187">
        <v>7.486510957310614</v>
      </c>
      <c r="E44" s="187">
        <v>1.5928509105866056</v>
      </c>
      <c r="F44" s="187">
        <v>13.229991322542972</v>
      </c>
      <c r="G44" s="187">
        <v>6.295551382455187</v>
      </c>
      <c r="H44" s="187">
        <v>6.710300731446694</v>
      </c>
      <c r="I44" s="187">
        <v>3.137783349348865</v>
      </c>
      <c r="J44" s="455">
        <v>12.45155489881627</v>
      </c>
      <c r="K44" s="175">
        <v>10.513473349051566</v>
      </c>
      <c r="L44" s="447">
        <v>9.95088</v>
      </c>
      <c r="M44" s="447">
        <v>9.72</v>
      </c>
      <c r="N44" s="447">
        <v>9.24</v>
      </c>
      <c r="O44" s="447">
        <v>8.84999</v>
      </c>
      <c r="P44" s="447">
        <v>8.54999</v>
      </c>
      <c r="Q44" s="447">
        <v>8.14999</v>
      </c>
      <c r="R44" s="447">
        <v>7.749999</v>
      </c>
      <c r="S44" s="447">
        <v>7.749999</v>
      </c>
    </row>
    <row r="45" spans="1:19" s="85" customFormat="1" ht="19.5" customHeight="1">
      <c r="A45" s="430"/>
      <c r="B45" s="449"/>
      <c r="C45" s="449"/>
      <c r="D45" s="449"/>
      <c r="E45" s="449"/>
      <c r="F45" s="449"/>
      <c r="G45" s="449"/>
      <c r="H45" s="449"/>
      <c r="I45" s="449"/>
      <c r="J45" s="448"/>
      <c r="K45" s="449"/>
      <c r="L45" s="447"/>
      <c r="M45" s="447"/>
      <c r="N45" s="447"/>
      <c r="O45" s="447"/>
      <c r="P45" s="447"/>
      <c r="Q45" s="447"/>
      <c r="R45" s="447"/>
      <c r="S45" s="447"/>
    </row>
    <row r="46" spans="1:19" s="85" customFormat="1" ht="19.5" customHeight="1">
      <c r="A46" s="430" t="s">
        <v>19</v>
      </c>
      <c r="B46" s="187">
        <v>2.3286040331104374</v>
      </c>
      <c r="C46" s="187">
        <v>11.048154554996614</v>
      </c>
      <c r="D46" s="187">
        <v>9.646306615661231</v>
      </c>
      <c r="E46" s="187">
        <v>7.673800079236344</v>
      </c>
      <c r="F46" s="187">
        <v>7.287410473712711</v>
      </c>
      <c r="G46" s="187">
        <v>3.0181693365148874</v>
      </c>
      <c r="H46" s="187">
        <v>4.775039206484053</v>
      </c>
      <c r="I46" s="187">
        <v>6.715301730642949</v>
      </c>
      <c r="J46" s="455">
        <v>13.357010080434819</v>
      </c>
      <c r="K46" s="175">
        <v>7.041611153395948</v>
      </c>
      <c r="L46" s="447">
        <v>10.4</v>
      </c>
      <c r="M46" s="447">
        <v>8.7</v>
      </c>
      <c r="N46" s="447">
        <v>8.64999</v>
      </c>
      <c r="O46" s="447">
        <v>7.88</v>
      </c>
      <c r="P46" s="447">
        <v>7.951</v>
      </c>
      <c r="Q46" s="447">
        <v>7.951</v>
      </c>
      <c r="R46" s="447">
        <v>7.751</v>
      </c>
      <c r="S46" s="447">
        <v>7.751</v>
      </c>
    </row>
    <row r="47" spans="1:19" s="85" customFormat="1" ht="19.5" customHeight="1">
      <c r="A47" s="430"/>
      <c r="B47" s="449"/>
      <c r="C47" s="449"/>
      <c r="D47" s="449"/>
      <c r="E47" s="449"/>
      <c r="F47" s="449"/>
      <c r="G47" s="449"/>
      <c r="H47" s="449"/>
      <c r="I47" s="449"/>
      <c r="J47" s="448"/>
      <c r="K47" s="449"/>
      <c r="L47" s="447"/>
      <c r="M47" s="447"/>
      <c r="N47" s="447"/>
      <c r="O47" s="447"/>
      <c r="P47" s="447"/>
      <c r="Q47" s="447"/>
      <c r="R47" s="447"/>
      <c r="S47" s="447"/>
    </row>
    <row r="48" spans="1:19" s="85" customFormat="1" ht="19.5" customHeight="1">
      <c r="A48" s="456" t="s">
        <v>238</v>
      </c>
      <c r="B48" s="457">
        <v>0.16933748688345254</v>
      </c>
      <c r="C48" s="457">
        <v>-0.1044227415562854</v>
      </c>
      <c r="D48" s="457">
        <v>-1.2184397903499602</v>
      </c>
      <c r="E48" s="457">
        <v>-3.32068618897191</v>
      </c>
      <c r="F48" s="457">
        <v>2.597077166527855</v>
      </c>
      <c r="G48" s="457">
        <v>1.7169321391744405</v>
      </c>
      <c r="H48" s="457">
        <v>1.0721163670415021</v>
      </c>
      <c r="I48" s="457">
        <v>-1.9515833801638776</v>
      </c>
      <c r="J48" s="458">
        <v>-0.5160475314327172</v>
      </c>
      <c r="K48" s="659">
        <v>1.9981589940757118</v>
      </c>
      <c r="L48" s="459">
        <v>-0.3467978867390986</v>
      </c>
      <c r="M48" s="459">
        <v>0.7126601513147026</v>
      </c>
      <c r="N48" s="459">
        <v>0.45284731530879885</v>
      </c>
      <c r="O48" s="459">
        <v>0.7811191439698373</v>
      </c>
      <c r="P48" s="447">
        <v>0.6365114685502569</v>
      </c>
      <c r="Q48" s="447">
        <v>0.3787880646336754</v>
      </c>
      <c r="R48" s="447">
        <v>0.23386197679829568</v>
      </c>
      <c r="S48" s="447">
        <v>0.24153826651514532</v>
      </c>
    </row>
    <row r="49" spans="1:19" s="85" customFormat="1" ht="19.5" customHeight="1">
      <c r="A49" s="430"/>
      <c r="B49" s="449"/>
      <c r="C49" s="449"/>
      <c r="D49" s="449"/>
      <c r="E49" s="449"/>
      <c r="F49" s="449"/>
      <c r="G49" s="449"/>
      <c r="H49" s="449"/>
      <c r="I49" s="449"/>
      <c r="J49" s="448"/>
      <c r="K49" s="449"/>
      <c r="L49" s="447"/>
      <c r="M49" s="447"/>
      <c r="N49" s="447"/>
      <c r="O49" s="447"/>
      <c r="P49" s="447"/>
      <c r="Q49" s="447"/>
      <c r="R49" s="447"/>
      <c r="S49" s="447"/>
    </row>
    <row r="50" spans="1:19" s="85" customFormat="1" ht="19.5" customHeight="1">
      <c r="A50" s="430" t="s">
        <v>81</v>
      </c>
      <c r="B50" s="187">
        <v>3.498859033507017</v>
      </c>
      <c r="C50" s="187">
        <v>4.900323456973084</v>
      </c>
      <c r="D50" s="187">
        <v>5.054347691136016</v>
      </c>
      <c r="E50" s="187">
        <v>8.61684820932156</v>
      </c>
      <c r="F50" s="187">
        <v>1.442986763220901</v>
      </c>
      <c r="G50" s="187">
        <v>0.9083229483149324</v>
      </c>
      <c r="H50" s="187">
        <v>2.3643832912997027</v>
      </c>
      <c r="I50" s="187">
        <v>4.665903195711834</v>
      </c>
      <c r="J50" s="455">
        <v>4.93809104847</v>
      </c>
      <c r="K50" s="175">
        <v>2.005918572549973</v>
      </c>
      <c r="L50" s="447">
        <v>5.452658344294292</v>
      </c>
      <c r="M50" s="447">
        <v>4.005829039740377</v>
      </c>
      <c r="N50" s="447">
        <v>3.9990457615807316</v>
      </c>
      <c r="O50" s="447">
        <v>3.419205064513193</v>
      </c>
      <c r="P50" s="447">
        <v>3.7980933967611605</v>
      </c>
      <c r="Q50" s="447">
        <v>4.0609343290634285</v>
      </c>
      <c r="R50" s="447">
        <v>4.193290139070115</v>
      </c>
      <c r="S50" s="447">
        <v>4.13695794886128</v>
      </c>
    </row>
    <row r="51" spans="1:19" s="85" customFormat="1" ht="19.5" customHeight="1">
      <c r="A51" s="430"/>
      <c r="B51" s="449"/>
      <c r="C51" s="449"/>
      <c r="D51" s="449"/>
      <c r="E51" s="449"/>
      <c r="F51" s="449"/>
      <c r="G51" s="449"/>
      <c r="H51" s="449"/>
      <c r="I51" s="449"/>
      <c r="J51" s="448"/>
      <c r="K51" s="449"/>
      <c r="L51" s="447"/>
      <c r="M51" s="447"/>
      <c r="N51" s="447"/>
      <c r="O51" s="447"/>
      <c r="P51" s="447"/>
      <c r="Q51" s="447"/>
      <c r="R51" s="447"/>
      <c r="S51" s="447"/>
    </row>
    <row r="52" spans="1:19" s="85" customFormat="1" ht="19.5" customHeight="1">
      <c r="A52" s="430" t="s">
        <v>82</v>
      </c>
      <c r="B52" s="187">
        <v>3.008215395546827</v>
      </c>
      <c r="C52" s="187">
        <v>2.7656048273651237</v>
      </c>
      <c r="D52" s="187">
        <v>3.5188854262671754</v>
      </c>
      <c r="E52" s="187">
        <v>5.389149323654038</v>
      </c>
      <c r="F52" s="187">
        <v>1.1574695306691751</v>
      </c>
      <c r="G52" s="187">
        <v>2.7165143456942644</v>
      </c>
      <c r="H52" s="187">
        <v>1.8353981781847892</v>
      </c>
      <c r="I52" s="187">
        <v>2.9746564474900907</v>
      </c>
      <c r="J52" s="455">
        <v>2.83091407679224</v>
      </c>
      <c r="K52" s="175">
        <v>3.1134786385434836</v>
      </c>
      <c r="L52" s="447">
        <v>3.409882182167678</v>
      </c>
      <c r="M52" s="447">
        <v>3.5986000230468846</v>
      </c>
      <c r="N52" s="447">
        <v>3.367155981652445</v>
      </c>
      <c r="O52" s="447">
        <v>3.1028446760171704</v>
      </c>
      <c r="P52" s="447">
        <v>3.18010924695281</v>
      </c>
      <c r="Q52" s="447">
        <v>3.2549801368010804</v>
      </c>
      <c r="R52" s="447">
        <v>3.2826079883814003</v>
      </c>
      <c r="S52" s="447">
        <v>3.2844979481884025</v>
      </c>
    </row>
    <row r="53" spans="1:19" s="85" customFormat="1" ht="19.5" customHeight="1">
      <c r="A53" s="430"/>
      <c r="B53" s="449"/>
      <c r="C53" s="449"/>
      <c r="D53" s="449"/>
      <c r="E53" s="449"/>
      <c r="F53" s="449"/>
      <c r="G53" s="449"/>
      <c r="H53" s="449"/>
      <c r="I53" s="449"/>
      <c r="J53" s="448"/>
      <c r="K53" s="449"/>
      <c r="L53" s="447"/>
      <c r="M53" s="667"/>
      <c r="N53" s="667"/>
      <c r="O53" s="667"/>
      <c r="P53" s="667"/>
      <c r="Q53" s="667"/>
      <c r="R53" s="667"/>
      <c r="S53" s="667"/>
    </row>
    <row r="54" spans="1:19" s="85" customFormat="1" ht="19.5" customHeight="1">
      <c r="A54" s="430" t="s">
        <v>188</v>
      </c>
      <c r="B54" s="449">
        <v>3.053025807779534</v>
      </c>
      <c r="C54" s="449">
        <v>2.5719217392745577</v>
      </c>
      <c r="D54" s="449">
        <v>3.0898093887519593</v>
      </c>
      <c r="E54" s="449">
        <v>6.055839330470334</v>
      </c>
      <c r="F54" s="449">
        <v>0.7034263420390374</v>
      </c>
      <c r="G54" s="449">
        <v>2.329736950226163</v>
      </c>
      <c r="H54" s="449">
        <v>1.3494073867970116</v>
      </c>
      <c r="I54" s="449">
        <v>3.446243574875467</v>
      </c>
      <c r="J54" s="448">
        <v>2.6181178215215652</v>
      </c>
      <c r="K54" s="449">
        <v>3.4294033828603006</v>
      </c>
      <c r="L54" s="447">
        <v>3.2792880599226635</v>
      </c>
      <c r="M54" s="447">
        <v>3.775381339166273</v>
      </c>
      <c r="N54" s="447">
        <v>3.5317106888369096</v>
      </c>
      <c r="O54" s="447">
        <v>3.383919477365666</v>
      </c>
      <c r="P54" s="447">
        <v>3.433043017675004</v>
      </c>
      <c r="Q54" s="447">
        <v>3.531200822441079</v>
      </c>
      <c r="R54" s="447">
        <v>3.5313699007311783</v>
      </c>
      <c r="S54" s="447">
        <v>3.531537488413548</v>
      </c>
    </row>
    <row r="55" spans="1:19" s="85" customFormat="1" ht="19.5" customHeight="1">
      <c r="A55" s="430" t="s">
        <v>20</v>
      </c>
      <c r="B55" s="460">
        <v>3.112675525397208</v>
      </c>
      <c r="C55" s="460">
        <v>2.6999399142812734</v>
      </c>
      <c r="D55" s="460">
        <v>3.1177337845225424</v>
      </c>
      <c r="E55" s="460">
        <v>6.029443628535617</v>
      </c>
      <c r="F55" s="460">
        <v>0.65263383172001</v>
      </c>
      <c r="G55" s="460">
        <v>2.2751235454484515</v>
      </c>
      <c r="H55" s="460">
        <v>1.2629347168905127</v>
      </c>
      <c r="I55" s="460">
        <v>3.5083317988882072</v>
      </c>
      <c r="J55" s="461">
        <v>2.7676627772920313</v>
      </c>
      <c r="K55" s="660">
        <v>3.555193997128555</v>
      </c>
      <c r="L55" s="447">
        <v>3.3</v>
      </c>
      <c r="M55" s="447">
        <v>3.84999</v>
      </c>
      <c r="N55" s="447">
        <v>3.54999</v>
      </c>
      <c r="O55" s="447">
        <v>3.4</v>
      </c>
      <c r="P55" s="447">
        <v>3.449999</v>
      </c>
      <c r="Q55" s="447">
        <v>3.549999</v>
      </c>
      <c r="R55" s="447">
        <v>3.549999</v>
      </c>
      <c r="S55" s="447">
        <v>3.549999</v>
      </c>
    </row>
    <row r="56" spans="1:19" s="85" customFormat="1" ht="19.5" customHeight="1">
      <c r="A56" s="430" t="s">
        <v>21</v>
      </c>
      <c r="B56" s="460">
        <v>0.34363536826023733</v>
      </c>
      <c r="C56" s="460">
        <v>-3.3140610496161855</v>
      </c>
      <c r="D56" s="460">
        <v>1.8047110894165144</v>
      </c>
      <c r="E56" s="460">
        <v>7.289934575067008</v>
      </c>
      <c r="F56" s="460">
        <v>3.147271330674627</v>
      </c>
      <c r="G56" s="460">
        <v>4.837933241366784</v>
      </c>
      <c r="H56" s="460">
        <v>5.151580079961391</v>
      </c>
      <c r="I56" s="460">
        <v>0.8640825276225286</v>
      </c>
      <c r="J56" s="461">
        <v>-3.7153315155998</v>
      </c>
      <c r="K56" s="660">
        <v>-2.188267732941412</v>
      </c>
      <c r="L56" s="447">
        <v>2.3</v>
      </c>
      <c r="M56" s="447">
        <v>2.6</v>
      </c>
      <c r="N56" s="447">
        <v>2.6</v>
      </c>
      <c r="O56" s="447">
        <v>2.6</v>
      </c>
      <c r="P56" s="447">
        <v>2.6</v>
      </c>
      <c r="Q56" s="447">
        <v>2.6</v>
      </c>
      <c r="R56" s="447">
        <v>2.649999</v>
      </c>
      <c r="S56" s="447">
        <v>2.6</v>
      </c>
    </row>
    <row r="57" spans="1:19" s="85" customFormat="1" ht="19.5" customHeight="1">
      <c r="A57" s="430"/>
      <c r="B57" s="449"/>
      <c r="C57" s="449"/>
      <c r="D57" s="449"/>
      <c r="E57" s="449"/>
      <c r="F57" s="449"/>
      <c r="G57" s="449"/>
      <c r="H57" s="449"/>
      <c r="I57" s="449"/>
      <c r="J57" s="448"/>
      <c r="K57" s="449"/>
      <c r="L57" s="447"/>
      <c r="M57" s="447"/>
      <c r="N57" s="447"/>
      <c r="O57" s="447"/>
      <c r="P57" s="447"/>
      <c r="Q57" s="447"/>
      <c r="R57" s="447"/>
      <c r="S57" s="447"/>
    </row>
    <row r="58" spans="1:19" s="85" customFormat="1" ht="19.5" customHeight="1">
      <c r="A58" s="430" t="s">
        <v>31</v>
      </c>
      <c r="B58" s="449"/>
      <c r="C58" s="449"/>
      <c r="D58" s="449"/>
      <c r="E58" s="449"/>
      <c r="F58" s="449"/>
      <c r="G58" s="449"/>
      <c r="H58" s="449"/>
      <c r="I58" s="449"/>
      <c r="J58" s="448"/>
      <c r="K58" s="449"/>
      <c r="L58" s="447"/>
      <c r="M58" s="447"/>
      <c r="N58" s="447"/>
      <c r="O58" s="447"/>
      <c r="P58" s="447"/>
      <c r="Q58" s="447"/>
      <c r="R58" s="447"/>
      <c r="S58" s="447"/>
    </row>
    <row r="59" spans="1:19" s="85" customFormat="1" ht="19.5" customHeight="1">
      <c r="A59" s="430" t="s">
        <v>83</v>
      </c>
      <c r="B59" s="460">
        <v>2.8676673765480274</v>
      </c>
      <c r="C59" s="460">
        <v>3.3708882654892562</v>
      </c>
      <c r="D59" s="460">
        <v>4.843845576690882</v>
      </c>
      <c r="E59" s="460">
        <v>3.3395022663243594</v>
      </c>
      <c r="F59" s="460">
        <v>2.560190745885265</v>
      </c>
      <c r="G59" s="460">
        <v>3.8666942153412265</v>
      </c>
      <c r="H59" s="460">
        <v>3.2144189215303385</v>
      </c>
      <c r="I59" s="460">
        <v>1.6487288991726672</v>
      </c>
      <c r="J59" s="461">
        <v>3.4365998015991153</v>
      </c>
      <c r="K59" s="660">
        <v>2.228509628234903</v>
      </c>
      <c r="L59" s="447">
        <v>3.78</v>
      </c>
      <c r="M59" s="447">
        <v>3.1</v>
      </c>
      <c r="N59" s="447">
        <v>2.9</v>
      </c>
      <c r="O59" s="447">
        <v>2.3</v>
      </c>
      <c r="P59" s="447">
        <v>2.44999</v>
      </c>
      <c r="Q59" s="447">
        <v>2.44999</v>
      </c>
      <c r="R59" s="447">
        <v>2.54999</v>
      </c>
      <c r="S59" s="447">
        <v>2.54999</v>
      </c>
    </row>
    <row r="60" spans="1:19" s="85" customFormat="1" ht="19.5" customHeight="1">
      <c r="A60" s="430"/>
      <c r="B60" s="449"/>
      <c r="C60" s="449"/>
      <c r="D60" s="449"/>
      <c r="E60" s="449"/>
      <c r="F60" s="449"/>
      <c r="G60" s="449"/>
      <c r="H60" s="449"/>
      <c r="I60" s="449"/>
      <c r="J60" s="448"/>
      <c r="K60" s="449"/>
      <c r="L60" s="447"/>
      <c r="M60" s="667">
        <v>5.11643599559423</v>
      </c>
      <c r="N60" s="667">
        <v>5.655165212289063</v>
      </c>
      <c r="O60" s="667">
        <v>4.227467266235266</v>
      </c>
      <c r="P60" s="667">
        <v>5.539160315818805</v>
      </c>
      <c r="Q60" s="667">
        <v>6.239696187175454</v>
      </c>
      <c r="R60" s="667">
        <v>6.551300523804301</v>
      </c>
      <c r="S60" s="667">
        <v>6.302340137652834</v>
      </c>
    </row>
    <row r="61" spans="1:19" s="85" customFormat="1" ht="19.5" customHeight="1">
      <c r="A61" s="430" t="s">
        <v>88</v>
      </c>
      <c r="B61" s="187">
        <v>5.190401493945856</v>
      </c>
      <c r="C61" s="187">
        <v>12.245523334887935</v>
      </c>
      <c r="D61" s="187">
        <v>10.000105454171532</v>
      </c>
      <c r="E61" s="187">
        <v>18.444673714238718</v>
      </c>
      <c r="F61" s="187">
        <v>2.2408079692396257</v>
      </c>
      <c r="G61" s="187">
        <v>-4.266695978707162</v>
      </c>
      <c r="H61" s="187">
        <v>4.04302588342145</v>
      </c>
      <c r="I61" s="187">
        <v>10.115320493876652</v>
      </c>
      <c r="J61" s="455">
        <v>11.364692364489244</v>
      </c>
      <c r="K61" s="175">
        <v>-1.0688485651535586</v>
      </c>
      <c r="L61" s="447">
        <v>11.363485939140219</v>
      </c>
      <c r="M61" s="447">
        <v>5.100000676970723</v>
      </c>
      <c r="N61" s="447">
        <v>5.672597858568608</v>
      </c>
      <c r="O61" s="447">
        <v>4.2388017405154415</v>
      </c>
      <c r="P61" s="447">
        <v>5.381661196018541</v>
      </c>
      <c r="Q61" s="447">
        <v>6.0830250088058335</v>
      </c>
      <c r="R61" s="447">
        <v>6.417225731281533</v>
      </c>
      <c r="S61" s="447">
        <v>6.1573918823513765</v>
      </c>
    </row>
    <row r="62" spans="1:19" s="85" customFormat="1" ht="19.5" customHeight="1">
      <c r="A62" s="430" t="s">
        <v>23</v>
      </c>
      <c r="B62" s="449"/>
      <c r="C62" s="449"/>
      <c r="D62" s="449"/>
      <c r="E62" s="449"/>
      <c r="F62" s="449"/>
      <c r="G62" s="449"/>
      <c r="H62" s="449"/>
      <c r="I62" s="449"/>
      <c r="J62" s="448"/>
      <c r="K62" s="449"/>
      <c r="L62" s="447"/>
      <c r="M62" s="447"/>
      <c r="N62" s="447"/>
      <c r="O62" s="447"/>
      <c r="P62" s="447"/>
      <c r="Q62" s="447"/>
      <c r="R62" s="447"/>
      <c r="S62" s="447"/>
    </row>
    <row r="63" spans="1:19" s="85" customFormat="1" ht="33" customHeight="1">
      <c r="A63" s="440" t="s">
        <v>85</v>
      </c>
      <c r="B63" s="460">
        <v>10.353004177322902</v>
      </c>
      <c r="C63" s="460">
        <v>13.485207603093329</v>
      </c>
      <c r="D63" s="460">
        <v>9.262456778833823</v>
      </c>
      <c r="E63" s="460">
        <v>18.21746630669871</v>
      </c>
      <c r="F63" s="460">
        <v>1.7911125461011181</v>
      </c>
      <c r="G63" s="460">
        <v>0.37775010305780654</v>
      </c>
      <c r="H63" s="460">
        <v>0.9192286417914346</v>
      </c>
      <c r="I63" s="460">
        <v>7.051854969268206</v>
      </c>
      <c r="J63" s="461">
        <v>7.903083198379335</v>
      </c>
      <c r="K63" s="660">
        <v>1.4655313360639326</v>
      </c>
      <c r="L63" s="449">
        <v>11.859</v>
      </c>
      <c r="M63" s="447">
        <v>5.9</v>
      </c>
      <c r="N63" s="447">
        <v>6.56</v>
      </c>
      <c r="O63" s="447">
        <v>4.4</v>
      </c>
      <c r="P63" s="447">
        <v>5.54999</v>
      </c>
      <c r="Q63" s="447">
        <v>5.54999</v>
      </c>
      <c r="R63" s="447">
        <v>5.54999</v>
      </c>
      <c r="S63" s="447">
        <v>5.54999</v>
      </c>
    </row>
    <row r="64" spans="1:19" s="85" customFormat="1" ht="19.5" customHeight="1">
      <c r="A64" s="430"/>
      <c r="B64" s="449"/>
      <c r="C64" s="449"/>
      <c r="D64" s="449"/>
      <c r="E64" s="449"/>
      <c r="F64" s="449"/>
      <c r="G64" s="449"/>
      <c r="H64" s="449"/>
      <c r="I64" s="449"/>
      <c r="J64" s="448"/>
      <c r="K64" s="449"/>
      <c r="L64" s="449"/>
      <c r="M64" s="447"/>
      <c r="N64" s="667"/>
      <c r="O64" s="667"/>
      <c r="P64" s="667"/>
      <c r="Q64" s="667"/>
      <c r="R64" s="667"/>
      <c r="S64" s="667"/>
    </row>
    <row r="65" spans="1:19" s="85" customFormat="1" ht="19.5" customHeight="1">
      <c r="A65" s="462" t="s">
        <v>281</v>
      </c>
      <c r="B65" s="457">
        <v>-0.9782282923934132</v>
      </c>
      <c r="C65" s="457">
        <v>-0.15716102137483667</v>
      </c>
      <c r="D65" s="457">
        <v>0.24686867685722044</v>
      </c>
      <c r="E65" s="457">
        <v>0.2317039094331524</v>
      </c>
      <c r="F65" s="457">
        <v>0.14315000647067974</v>
      </c>
      <c r="G65" s="457">
        <v>-1.239677803217326</v>
      </c>
      <c r="H65" s="457">
        <v>0.753960624487848</v>
      </c>
      <c r="I65" s="457">
        <v>0.7675135807625417</v>
      </c>
      <c r="J65" s="463">
        <v>0.9689860022993539</v>
      </c>
      <c r="K65" s="661">
        <v>-0.6455283438533873</v>
      </c>
      <c r="L65" s="464">
        <v>0.06313987888147515</v>
      </c>
      <c r="M65" s="464">
        <v>-0.12336651499208556</v>
      </c>
      <c r="N65" s="662">
        <v>-0.1498664153395221</v>
      </c>
      <c r="O65" s="662">
        <v>0.00761039063705749</v>
      </c>
      <c r="P65" s="662">
        <v>0.01695674414392333</v>
      </c>
      <c r="Q65" s="662">
        <v>0.20909269928082763</v>
      </c>
      <c r="R65" s="662">
        <v>0.31430886657566676</v>
      </c>
      <c r="S65" s="662">
        <v>0.2584193556281458</v>
      </c>
    </row>
    <row r="66" spans="1:19" ht="20.25" customHeight="1">
      <c r="A66" s="414" t="s">
        <v>237</v>
      </c>
      <c r="B66" s="49"/>
      <c r="C66" s="49"/>
      <c r="D66" s="49"/>
      <c r="E66" s="49"/>
      <c r="F66" s="48"/>
      <c r="G66" s="48"/>
      <c r="H66" s="48"/>
      <c r="I66" s="48"/>
      <c r="J66" s="48"/>
      <c r="K66" s="9"/>
      <c r="L66" s="668"/>
      <c r="M66" s="668"/>
      <c r="N66" s="669"/>
      <c r="O66" s="669"/>
      <c r="P66" s="669"/>
      <c r="Q66" s="669"/>
      <c r="R66" s="669"/>
      <c r="S66" s="669"/>
    </row>
    <row r="67" spans="1:19" ht="16.5" customHeight="1">
      <c r="A67" s="465" t="s">
        <v>90</v>
      </c>
      <c r="B67" s="50"/>
      <c r="C67" s="50"/>
      <c r="D67" s="50"/>
      <c r="E67" s="50"/>
      <c r="F67" s="31"/>
      <c r="G67" s="9"/>
      <c r="H67" s="9"/>
      <c r="I67" s="9"/>
      <c r="J67" s="9"/>
      <c r="K67" s="9"/>
      <c r="L67" s="125"/>
      <c r="M67" s="125"/>
      <c r="N67" s="663"/>
      <c r="O67" s="663"/>
      <c r="P67" s="663"/>
      <c r="Q67" s="663"/>
      <c r="R67" s="663"/>
      <c r="S67" s="663"/>
    </row>
    <row r="68" spans="1:19" ht="9.75">
      <c r="A68" s="8"/>
      <c r="B68" s="8"/>
      <c r="C68" s="8"/>
      <c r="D68" s="8"/>
      <c r="E68" s="8"/>
      <c r="F68" s="9"/>
      <c r="G68" s="8"/>
      <c r="H68" s="8"/>
      <c r="I68" s="8"/>
      <c r="J68" s="8"/>
      <c r="K68" s="8"/>
      <c r="L68" s="8"/>
      <c r="M68" s="9"/>
      <c r="N68" s="8"/>
      <c r="O68" s="8"/>
      <c r="P68" s="8"/>
      <c r="Q68" s="8"/>
      <c r="R68" s="8"/>
      <c r="S68" s="8"/>
    </row>
    <row r="69" spans="11:19" ht="9.75">
      <c r="K69" s="8"/>
      <c r="L69" s="8"/>
      <c r="M69" s="8"/>
      <c r="N69" s="8"/>
      <c r="O69" s="8"/>
      <c r="P69" s="8"/>
      <c r="Q69" s="8"/>
      <c r="R69" s="8"/>
      <c r="S69" s="8"/>
    </row>
    <row r="70" spans="11:19" ht="9.75">
      <c r="K70" s="8"/>
      <c r="L70" s="8"/>
      <c r="M70" s="8"/>
      <c r="N70" s="8"/>
      <c r="O70" s="8"/>
      <c r="P70" s="8"/>
      <c r="Q70" s="8"/>
      <c r="R70" s="8"/>
      <c r="S70" s="8"/>
    </row>
    <row r="71" spans="11:19" ht="9.75">
      <c r="K71" s="8"/>
      <c r="L71" s="8"/>
      <c r="M71" s="8"/>
      <c r="N71" s="8"/>
      <c r="O71" s="8"/>
      <c r="P71" s="8"/>
      <c r="Q71" s="8"/>
      <c r="R71" s="8"/>
      <c r="S71" s="8"/>
    </row>
    <row r="72" spans="11:19" ht="9.75">
      <c r="K72" s="8"/>
      <c r="L72" s="8"/>
      <c r="M72" s="8"/>
      <c r="N72" s="8"/>
      <c r="O72" s="8"/>
      <c r="P72" s="8"/>
      <c r="Q72" s="8"/>
      <c r="R72" s="8"/>
      <c r="S72" s="8"/>
    </row>
    <row r="73" spans="11:19" ht="9.75">
      <c r="K73" s="8"/>
      <c r="L73" s="8"/>
      <c r="M73" s="8"/>
      <c r="N73" s="8"/>
      <c r="O73" s="8"/>
      <c r="P73" s="8"/>
      <c r="Q73" s="8"/>
      <c r="R73" s="8"/>
      <c r="S73" s="8"/>
    </row>
    <row r="74" spans="11:19" ht="9.75">
      <c r="K74" s="8"/>
      <c r="L74" s="8"/>
      <c r="M74" s="8"/>
      <c r="N74" s="8"/>
      <c r="O74" s="8"/>
      <c r="P74" s="8"/>
      <c r="Q74" s="8"/>
      <c r="R74" s="8"/>
      <c r="S74" s="8"/>
    </row>
    <row r="75" spans="11:19" ht="9.75">
      <c r="K75" s="8"/>
      <c r="L75" s="8"/>
      <c r="M75" s="8"/>
      <c r="N75" s="8"/>
      <c r="O75" s="8"/>
      <c r="P75" s="8"/>
      <c r="Q75" s="8"/>
      <c r="R75" s="8"/>
      <c r="S75" s="8"/>
    </row>
    <row r="76" spans="11:19" ht="9.75">
      <c r="K76" s="8"/>
      <c r="L76" s="8"/>
      <c r="M76" s="8"/>
      <c r="N76" s="8"/>
      <c r="O76" s="8"/>
      <c r="P76" s="8"/>
      <c r="Q76" s="8"/>
      <c r="R76" s="8"/>
      <c r="S76" s="8"/>
    </row>
    <row r="77" spans="11:19" ht="9.75">
      <c r="K77" s="8"/>
      <c r="L77" s="8"/>
      <c r="M77" s="8"/>
      <c r="N77" s="8"/>
      <c r="O77" s="8"/>
      <c r="P77" s="8"/>
      <c r="Q77" s="8"/>
      <c r="R77" s="8"/>
      <c r="S77" s="8"/>
    </row>
    <row r="78" spans="11:19" ht="9.75">
      <c r="K78" s="8"/>
      <c r="L78" s="8"/>
      <c r="M78" s="8"/>
      <c r="N78" s="8"/>
      <c r="O78" s="8"/>
      <c r="P78" s="8"/>
      <c r="Q78" s="8"/>
      <c r="R78" s="8"/>
      <c r="S78" s="8"/>
    </row>
    <row r="79" spans="11:19" ht="9.75">
      <c r="K79" s="8"/>
      <c r="L79" s="8"/>
      <c r="M79" s="8"/>
      <c r="N79" s="8"/>
      <c r="O79" s="8"/>
      <c r="P79" s="8"/>
      <c r="Q79" s="8"/>
      <c r="R79" s="8"/>
      <c r="S79" s="8"/>
    </row>
    <row r="80" spans="11:19" ht="9.75">
      <c r="K80" s="8"/>
      <c r="L80" s="8"/>
      <c r="M80" s="8"/>
      <c r="N80" s="8"/>
      <c r="O80" s="8"/>
      <c r="P80" s="8"/>
      <c r="Q80" s="8"/>
      <c r="R80" s="8"/>
      <c r="S80" s="8"/>
    </row>
    <row r="81" spans="11:19" ht="9.75">
      <c r="K81" s="8"/>
      <c r="L81" s="8"/>
      <c r="M81" s="8"/>
      <c r="N81" s="8"/>
      <c r="O81" s="8"/>
      <c r="P81" s="8"/>
      <c r="Q81" s="8"/>
      <c r="R81" s="8"/>
      <c r="S81" s="8"/>
    </row>
    <row r="82" spans="11:19" ht="9.75">
      <c r="K82" s="8"/>
      <c r="L82" s="8"/>
      <c r="M82" s="8"/>
      <c r="N82" s="8"/>
      <c r="O82" s="8"/>
      <c r="P82" s="8"/>
      <c r="Q82" s="8"/>
      <c r="R82" s="8"/>
      <c r="S82" s="8"/>
    </row>
    <row r="83" spans="11:19" ht="9.75">
      <c r="K83" s="8"/>
      <c r="L83" s="8"/>
      <c r="M83" s="8"/>
      <c r="N83" s="8"/>
      <c r="O83" s="8"/>
      <c r="P83" s="8"/>
      <c r="Q83" s="8"/>
      <c r="R83" s="8"/>
      <c r="S83" s="8"/>
    </row>
    <row r="84" spans="11:19" ht="9.75">
      <c r="K84" s="8"/>
      <c r="L84" s="8"/>
      <c r="M84" s="8"/>
      <c r="N84" s="8"/>
      <c r="O84" s="8"/>
      <c r="P84" s="8"/>
      <c r="Q84" s="8"/>
      <c r="R84" s="8"/>
      <c r="S84" s="8"/>
    </row>
    <row r="85" spans="11:19" ht="9.75">
      <c r="K85" s="8"/>
      <c r="L85" s="8"/>
      <c r="M85" s="8"/>
      <c r="N85" s="8"/>
      <c r="O85" s="8"/>
      <c r="P85" s="8"/>
      <c r="Q85" s="8"/>
      <c r="R85" s="8"/>
      <c r="S85" s="8"/>
    </row>
    <row r="86" spans="11:19" ht="9.75">
      <c r="K86" s="8"/>
      <c r="L86" s="8"/>
      <c r="M86" s="8"/>
      <c r="N86" s="8"/>
      <c r="O86" s="8"/>
      <c r="P86" s="8"/>
      <c r="Q86" s="8"/>
      <c r="R86" s="8"/>
      <c r="S86" s="8"/>
    </row>
    <row r="87" spans="11:19" ht="9.75">
      <c r="K87" s="8"/>
      <c r="L87" s="8"/>
      <c r="M87" s="8"/>
      <c r="N87" s="8"/>
      <c r="O87" s="8"/>
      <c r="P87" s="8"/>
      <c r="Q87" s="8"/>
      <c r="R87" s="8"/>
      <c r="S87" s="8"/>
    </row>
    <row r="88" spans="11:19" ht="9.75">
      <c r="K88" s="8"/>
      <c r="L88" s="8"/>
      <c r="M88" s="8"/>
      <c r="N88" s="8"/>
      <c r="O88" s="8"/>
      <c r="P88" s="8"/>
      <c r="Q88" s="8"/>
      <c r="R88" s="8"/>
      <c r="S88" s="8"/>
    </row>
    <row r="89" spans="11:19" ht="9.75">
      <c r="K89" s="8"/>
      <c r="L89" s="8"/>
      <c r="M89" s="8"/>
      <c r="N89" s="8"/>
      <c r="O89" s="8"/>
      <c r="P89" s="8"/>
      <c r="Q89" s="8"/>
      <c r="R89" s="8"/>
      <c r="S89" s="8"/>
    </row>
    <row r="90" spans="11:19" ht="9.75">
      <c r="K90" s="8"/>
      <c r="L90" s="8"/>
      <c r="M90" s="8"/>
      <c r="N90" s="8"/>
      <c r="O90" s="8"/>
      <c r="P90" s="8"/>
      <c r="Q90" s="8"/>
      <c r="R90" s="8"/>
      <c r="S90" s="8"/>
    </row>
    <row r="91" spans="11:19" ht="9.75">
      <c r="K91" s="8"/>
      <c r="L91" s="8"/>
      <c r="M91" s="8"/>
      <c r="N91" s="8"/>
      <c r="O91" s="8"/>
      <c r="P91" s="8"/>
      <c r="Q91" s="8"/>
      <c r="R91" s="8"/>
      <c r="S91" s="8"/>
    </row>
    <row r="92" spans="11:19" ht="9.75">
      <c r="K92" s="8"/>
      <c r="L92" s="8"/>
      <c r="M92" s="8"/>
      <c r="N92" s="8"/>
      <c r="O92" s="8"/>
      <c r="P92" s="8"/>
      <c r="Q92" s="8"/>
      <c r="R92" s="8"/>
      <c r="S92" s="8"/>
    </row>
    <row r="93" spans="11:19" ht="9.75">
      <c r="K93" s="8"/>
      <c r="L93" s="8"/>
      <c r="M93" s="8"/>
      <c r="N93" s="8"/>
      <c r="O93" s="8"/>
      <c r="P93" s="8"/>
      <c r="Q93" s="8"/>
      <c r="R93" s="8"/>
      <c r="S93" s="8"/>
    </row>
    <row r="94" spans="11:19" ht="9.75">
      <c r="K94" s="8"/>
      <c r="L94" s="8"/>
      <c r="M94" s="8"/>
      <c r="N94" s="8"/>
      <c r="O94" s="8"/>
      <c r="P94" s="8"/>
      <c r="Q94" s="8"/>
      <c r="R94" s="8"/>
      <c r="S94" s="8"/>
    </row>
    <row r="95" spans="11:19" ht="9.75">
      <c r="K95" s="8"/>
      <c r="L95" s="8"/>
      <c r="M95" s="8"/>
      <c r="N95" s="8"/>
      <c r="O95" s="8"/>
      <c r="P95" s="8"/>
      <c r="Q95" s="8"/>
      <c r="R95" s="8"/>
      <c r="S95" s="8"/>
    </row>
    <row r="96" spans="11:19" ht="9.75">
      <c r="K96" s="8"/>
      <c r="L96" s="8"/>
      <c r="M96" s="8"/>
      <c r="N96" s="8"/>
      <c r="O96" s="8"/>
      <c r="P96" s="8"/>
      <c r="Q96" s="8"/>
      <c r="R96" s="8"/>
      <c r="S96" s="8"/>
    </row>
    <row r="97" spans="11:19" ht="9.75">
      <c r="K97" s="8"/>
      <c r="L97" s="8"/>
      <c r="M97" s="8"/>
      <c r="N97" s="8"/>
      <c r="O97" s="8"/>
      <c r="P97" s="8"/>
      <c r="Q97" s="8"/>
      <c r="R97" s="8"/>
      <c r="S97" s="8"/>
    </row>
    <row r="98" spans="11:19" ht="9.75">
      <c r="K98" s="8"/>
      <c r="L98" s="8"/>
      <c r="M98" s="8"/>
      <c r="N98" s="8"/>
      <c r="O98" s="8"/>
      <c r="P98" s="8"/>
      <c r="Q98" s="8"/>
      <c r="R98" s="8"/>
      <c r="S98" s="8"/>
    </row>
    <row r="99" spans="11:19" ht="9.75">
      <c r="K99" s="8"/>
      <c r="L99" s="8"/>
      <c r="M99" s="8"/>
      <c r="N99" s="8"/>
      <c r="O99" s="8"/>
      <c r="P99" s="8"/>
      <c r="Q99" s="8"/>
      <c r="R99" s="8"/>
      <c r="S99" s="8"/>
    </row>
    <row r="100" spans="11:19" ht="9.75">
      <c r="K100" s="8"/>
      <c r="L100" s="8"/>
      <c r="M100" s="8"/>
      <c r="N100" s="8"/>
      <c r="O100" s="8"/>
      <c r="P100" s="8"/>
      <c r="Q100" s="8"/>
      <c r="R100" s="8"/>
      <c r="S100" s="8"/>
    </row>
    <row r="101" spans="11:19" ht="9.75">
      <c r="K101" s="8"/>
      <c r="L101" s="8"/>
      <c r="M101" s="8"/>
      <c r="N101" s="8"/>
      <c r="O101" s="8"/>
      <c r="P101" s="8"/>
      <c r="Q101" s="8"/>
      <c r="R101" s="8"/>
      <c r="S101" s="8"/>
    </row>
    <row r="102" spans="11:19" ht="9.75">
      <c r="K102" s="8"/>
      <c r="L102" s="8"/>
      <c r="M102" s="8"/>
      <c r="N102" s="8"/>
      <c r="O102" s="8"/>
      <c r="P102" s="8"/>
      <c r="Q102" s="8"/>
      <c r="R102" s="8"/>
      <c r="S102" s="8"/>
    </row>
    <row r="103" spans="11:19" ht="9.75">
      <c r="K103" s="8"/>
      <c r="L103" s="8"/>
      <c r="M103" s="8"/>
      <c r="N103" s="8"/>
      <c r="O103" s="8"/>
      <c r="P103" s="8"/>
      <c r="Q103" s="8"/>
      <c r="R103" s="8"/>
      <c r="S103" s="8"/>
    </row>
    <row r="104" spans="11:19" ht="9.75">
      <c r="K104" s="8"/>
      <c r="L104" s="8"/>
      <c r="M104" s="8"/>
      <c r="N104" s="8"/>
      <c r="O104" s="8"/>
      <c r="P104" s="8"/>
      <c r="Q104" s="8"/>
      <c r="R104" s="8"/>
      <c r="S104" s="8"/>
    </row>
    <row r="105" spans="11:19" ht="9.75">
      <c r="K105" s="8"/>
      <c r="L105" s="8"/>
      <c r="M105" s="8"/>
      <c r="N105" s="8"/>
      <c r="O105" s="8"/>
      <c r="P105" s="8"/>
      <c r="Q105" s="8"/>
      <c r="R105" s="8"/>
      <c r="S105" s="8"/>
    </row>
    <row r="106" spans="11:19" ht="9.75">
      <c r="K106" s="8"/>
      <c r="L106" s="8"/>
      <c r="M106" s="8"/>
      <c r="N106" s="8"/>
      <c r="O106" s="8"/>
      <c r="P106" s="8"/>
      <c r="Q106" s="8"/>
      <c r="R106" s="8"/>
      <c r="S106" s="8"/>
    </row>
    <row r="107" spans="11:19" ht="9.75">
      <c r="K107" s="8"/>
      <c r="L107" s="8"/>
      <c r="M107" s="8"/>
      <c r="N107" s="8"/>
      <c r="O107" s="8"/>
      <c r="P107" s="8"/>
      <c r="Q107" s="8"/>
      <c r="R107" s="8"/>
      <c r="S107" s="8"/>
    </row>
    <row r="108" spans="11:19" ht="9.75">
      <c r="K108" s="8"/>
      <c r="L108" s="8"/>
      <c r="M108" s="8"/>
      <c r="N108" s="8"/>
      <c r="O108" s="8"/>
      <c r="P108" s="8"/>
      <c r="Q108" s="8"/>
      <c r="R108" s="8"/>
      <c r="S108" s="8"/>
    </row>
    <row r="109" spans="11:19" ht="9.75">
      <c r="K109" s="8"/>
      <c r="L109" s="8"/>
      <c r="M109" s="8"/>
      <c r="N109" s="8"/>
      <c r="O109" s="8"/>
      <c r="P109" s="8"/>
      <c r="Q109" s="8"/>
      <c r="R109" s="8"/>
      <c r="S109" s="8"/>
    </row>
    <row r="110" spans="11:19" ht="9.75">
      <c r="K110" s="8"/>
      <c r="L110" s="8"/>
      <c r="M110" s="8"/>
      <c r="N110" s="8"/>
      <c r="O110" s="8"/>
      <c r="P110" s="8"/>
      <c r="Q110" s="8"/>
      <c r="R110" s="8"/>
      <c r="S110" s="8"/>
    </row>
    <row r="111" spans="11:19" ht="9.75">
      <c r="K111" s="8"/>
      <c r="L111" s="8"/>
      <c r="M111" s="8"/>
      <c r="N111" s="8"/>
      <c r="O111" s="8"/>
      <c r="P111" s="8"/>
      <c r="Q111" s="8"/>
      <c r="R111" s="8"/>
      <c r="S111" s="8"/>
    </row>
    <row r="112" spans="11:19" ht="9.75">
      <c r="K112" s="8"/>
      <c r="L112" s="8"/>
      <c r="M112" s="8"/>
      <c r="N112" s="8"/>
      <c r="O112" s="8"/>
      <c r="P112" s="8"/>
      <c r="Q112" s="8"/>
      <c r="R112" s="8"/>
      <c r="S112" s="8"/>
    </row>
    <row r="113" spans="11:19" ht="9.75">
      <c r="K113" s="8"/>
      <c r="L113" s="8"/>
      <c r="M113" s="8"/>
      <c r="N113" s="8"/>
      <c r="O113" s="8"/>
      <c r="P113" s="8"/>
      <c r="Q113" s="8"/>
      <c r="R113" s="8"/>
      <c r="S113" s="8"/>
    </row>
    <row r="114" spans="11:19" ht="9.75">
      <c r="K114" s="8"/>
      <c r="L114" s="8"/>
      <c r="M114" s="8"/>
      <c r="N114" s="8"/>
      <c r="O114" s="8"/>
      <c r="P114" s="8"/>
      <c r="Q114" s="8"/>
      <c r="R114" s="8"/>
      <c r="S114" s="8"/>
    </row>
    <row r="115" spans="11:19" ht="9.75">
      <c r="K115" s="8"/>
      <c r="L115" s="8"/>
      <c r="M115" s="8"/>
      <c r="N115" s="8"/>
      <c r="O115" s="8"/>
      <c r="P115" s="8"/>
      <c r="Q115" s="8"/>
      <c r="R115" s="8"/>
      <c r="S115" s="8"/>
    </row>
    <row r="116" spans="11:19" ht="9.75">
      <c r="K116" s="8"/>
      <c r="L116" s="8"/>
      <c r="M116" s="8"/>
      <c r="N116" s="8"/>
      <c r="O116" s="8"/>
      <c r="P116" s="8"/>
      <c r="Q116" s="8"/>
      <c r="R116" s="8"/>
      <c r="S116" s="8"/>
    </row>
    <row r="117" spans="11:19" ht="9.75">
      <c r="K117" s="8"/>
      <c r="L117" s="8"/>
      <c r="M117" s="8"/>
      <c r="N117" s="8"/>
      <c r="O117" s="8"/>
      <c r="P117" s="8"/>
      <c r="Q117" s="8"/>
      <c r="R117" s="8"/>
      <c r="S117" s="8"/>
    </row>
    <row r="118" spans="11:19" ht="9.75">
      <c r="K118" s="8"/>
      <c r="L118" s="8"/>
      <c r="M118" s="8"/>
      <c r="N118" s="8"/>
      <c r="O118" s="8"/>
      <c r="P118" s="8"/>
      <c r="Q118" s="8"/>
      <c r="R118" s="8"/>
      <c r="S118" s="8"/>
    </row>
    <row r="119" spans="11:19" ht="9.75">
      <c r="K119" s="8"/>
      <c r="L119" s="8"/>
      <c r="M119" s="8"/>
      <c r="N119" s="8"/>
      <c r="O119" s="8"/>
      <c r="P119" s="8"/>
      <c r="Q119" s="8"/>
      <c r="R119" s="8"/>
      <c r="S119" s="8"/>
    </row>
    <row r="120" spans="11:19" ht="9.75">
      <c r="K120" s="8"/>
      <c r="L120" s="8"/>
      <c r="M120" s="8"/>
      <c r="N120" s="8"/>
      <c r="O120" s="8"/>
      <c r="P120" s="8"/>
      <c r="Q120" s="8"/>
      <c r="R120" s="8"/>
      <c r="S120" s="8"/>
    </row>
    <row r="121" spans="11:19" ht="9.75">
      <c r="K121" s="8"/>
      <c r="L121" s="8"/>
      <c r="M121" s="8"/>
      <c r="N121" s="8"/>
      <c r="O121" s="8"/>
      <c r="P121" s="8"/>
      <c r="Q121" s="8"/>
      <c r="R121" s="8"/>
      <c r="S121" s="8"/>
    </row>
    <row r="122" spans="11:19" ht="9.75">
      <c r="K122" s="8"/>
      <c r="L122" s="8"/>
      <c r="M122" s="8"/>
      <c r="N122" s="8"/>
      <c r="O122" s="8"/>
      <c r="P122" s="8"/>
      <c r="Q122" s="8"/>
      <c r="R122" s="8"/>
      <c r="S122" s="8"/>
    </row>
    <row r="123" spans="11:19" ht="9.75">
      <c r="K123" s="8"/>
      <c r="L123" s="8"/>
      <c r="M123" s="8"/>
      <c r="N123" s="8"/>
      <c r="O123" s="8"/>
      <c r="P123" s="8"/>
      <c r="Q123" s="8"/>
      <c r="R123" s="8"/>
      <c r="S123" s="8"/>
    </row>
    <row r="124" spans="11:19" ht="9.75">
      <c r="K124" s="8"/>
      <c r="L124" s="8"/>
      <c r="M124" s="8"/>
      <c r="N124" s="8"/>
      <c r="O124" s="8"/>
      <c r="P124" s="8"/>
      <c r="Q124" s="8"/>
      <c r="R124" s="8"/>
      <c r="S124" s="8"/>
    </row>
    <row r="125" spans="11:19" ht="9.75">
      <c r="K125" s="8"/>
      <c r="L125" s="8"/>
      <c r="M125" s="8"/>
      <c r="N125" s="8"/>
      <c r="O125" s="8"/>
      <c r="P125" s="8"/>
      <c r="Q125" s="8"/>
      <c r="R125" s="8"/>
      <c r="S125" s="8"/>
    </row>
    <row r="126" spans="11:19" ht="9.75">
      <c r="K126" s="8"/>
      <c r="L126" s="8"/>
      <c r="M126" s="8"/>
      <c r="N126" s="8"/>
      <c r="O126" s="8"/>
      <c r="P126" s="8"/>
      <c r="Q126" s="8"/>
      <c r="R126" s="8"/>
      <c r="S126" s="8"/>
    </row>
    <row r="127" spans="11:19" ht="9.75">
      <c r="K127" s="8"/>
      <c r="L127" s="8"/>
      <c r="M127" s="8"/>
      <c r="N127" s="8"/>
      <c r="O127" s="8"/>
      <c r="P127" s="8"/>
      <c r="Q127" s="8"/>
      <c r="R127" s="8"/>
      <c r="S127" s="8"/>
    </row>
    <row r="128" spans="11:19" ht="9.75">
      <c r="K128" s="8"/>
      <c r="L128" s="8"/>
      <c r="M128" s="8"/>
      <c r="N128" s="8"/>
      <c r="O128" s="8"/>
      <c r="P128" s="8"/>
      <c r="Q128" s="8"/>
      <c r="R128" s="8"/>
      <c r="S128" s="8"/>
    </row>
    <row r="129" spans="11:19" ht="9.75">
      <c r="K129" s="8"/>
      <c r="L129" s="8"/>
      <c r="M129" s="8"/>
      <c r="N129" s="8"/>
      <c r="O129" s="8"/>
      <c r="P129" s="8"/>
      <c r="Q129" s="8"/>
      <c r="R129" s="8"/>
      <c r="S129" s="8"/>
    </row>
    <row r="130" spans="11:19" ht="9.75">
      <c r="K130" s="8"/>
      <c r="L130" s="8"/>
      <c r="M130" s="8"/>
      <c r="N130" s="8"/>
      <c r="O130" s="8"/>
      <c r="P130" s="8"/>
      <c r="Q130" s="8"/>
      <c r="R130" s="8"/>
      <c r="S130" s="8"/>
    </row>
    <row r="131" spans="11:19" ht="9.75">
      <c r="K131" s="8"/>
      <c r="L131" s="8"/>
      <c r="M131" s="8"/>
      <c r="N131" s="8"/>
      <c r="O131" s="8"/>
      <c r="P131" s="8"/>
      <c r="Q131" s="8"/>
      <c r="R131" s="8"/>
      <c r="S131" s="8"/>
    </row>
    <row r="132" spans="11:19" ht="9.75">
      <c r="K132" s="8"/>
      <c r="L132" s="8"/>
      <c r="M132" s="8"/>
      <c r="N132" s="8"/>
      <c r="O132" s="8"/>
      <c r="P132" s="8"/>
      <c r="Q132" s="8"/>
      <c r="R132" s="8"/>
      <c r="S132" s="8"/>
    </row>
    <row r="133" spans="11:19" ht="9.75">
      <c r="K133" s="8"/>
      <c r="L133" s="8"/>
      <c r="M133" s="8"/>
      <c r="N133" s="8"/>
      <c r="O133" s="8"/>
      <c r="P133" s="8"/>
      <c r="Q133" s="8"/>
      <c r="R133" s="8"/>
      <c r="S133" s="8"/>
    </row>
    <row r="134" spans="11:19" ht="9.75">
      <c r="K134" s="8"/>
      <c r="L134" s="8"/>
      <c r="M134" s="8"/>
      <c r="N134" s="8"/>
      <c r="O134" s="8"/>
      <c r="P134" s="8"/>
      <c r="Q134" s="8"/>
      <c r="R134" s="8"/>
      <c r="S134" s="8"/>
    </row>
  </sheetData>
  <mergeCells count="4">
    <mergeCell ref="B3:K3"/>
    <mergeCell ref="L3:S3"/>
    <mergeCell ref="B38:J38"/>
    <mergeCell ref="K38:S3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  <rowBreaks count="1" manualBreakCount="1">
    <brk id="3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="75" zoomScaleNormal="75" workbookViewId="0" topLeftCell="A1">
      <pane xSplit="1" ySplit="1" topLeftCell="I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"/>
    </sheetView>
  </sheetViews>
  <sheetFormatPr defaultColWidth="9.00390625" defaultRowHeight="12"/>
  <cols>
    <col min="1" max="1" width="48.00390625" style="108" customWidth="1"/>
    <col min="2" max="15" width="10.625" style="108" customWidth="1"/>
    <col min="16" max="16" width="9.25390625" style="111" customWidth="1"/>
    <col min="17" max="17" width="9.125" style="111" customWidth="1"/>
    <col min="18" max="19" width="10.125" style="111" bestFit="1" customWidth="1"/>
    <col min="20" max="20" width="10.125" style="108" bestFit="1" customWidth="1"/>
    <col min="21" max="16384" width="9.125" style="108" customWidth="1"/>
  </cols>
  <sheetData>
    <row r="1" spans="1:20" ht="19.5" customHeight="1">
      <c r="A1" s="467" t="s">
        <v>277</v>
      </c>
      <c r="B1" s="468"/>
      <c r="C1" s="468"/>
      <c r="D1" s="468"/>
      <c r="E1" s="468"/>
      <c r="F1" s="468"/>
      <c r="G1" s="324"/>
      <c r="H1" s="324"/>
      <c r="I1" s="324"/>
      <c r="J1" s="324"/>
      <c r="K1" s="324"/>
      <c r="L1" s="324"/>
      <c r="M1" s="324"/>
      <c r="N1" s="324"/>
      <c r="O1" s="206"/>
      <c r="P1" s="152"/>
      <c r="Q1" s="152"/>
      <c r="R1" s="152"/>
      <c r="S1" s="152"/>
      <c r="T1" s="152"/>
    </row>
    <row r="2" spans="1:20" ht="19.5" customHeight="1">
      <c r="A2" s="469"/>
      <c r="B2" s="469"/>
      <c r="C2" s="469"/>
      <c r="D2" s="469"/>
      <c r="E2" s="469"/>
      <c r="F2" s="469"/>
      <c r="G2" s="324"/>
      <c r="H2" s="324"/>
      <c r="I2" s="324"/>
      <c r="J2" s="324"/>
      <c r="K2" s="324"/>
      <c r="L2" s="324"/>
      <c r="M2" s="324"/>
      <c r="N2" s="324"/>
      <c r="O2" s="207"/>
      <c r="P2" s="152"/>
      <c r="Q2" s="152"/>
      <c r="R2" s="152"/>
      <c r="S2" s="152"/>
      <c r="T2" s="152"/>
    </row>
    <row r="3" spans="1:21" ht="19.5" customHeight="1">
      <c r="A3" s="396"/>
      <c r="B3" s="396"/>
      <c r="C3" s="396"/>
      <c r="D3" s="396"/>
      <c r="E3" s="396"/>
      <c r="F3" s="396"/>
      <c r="G3" s="405"/>
      <c r="H3" s="470"/>
      <c r="I3" s="339"/>
      <c r="J3" s="207"/>
      <c r="K3" s="405"/>
      <c r="L3" s="471"/>
      <c r="M3" s="472" t="s">
        <v>147</v>
      </c>
      <c r="N3" s="207"/>
      <c r="P3" s="152"/>
      <c r="Q3" s="152"/>
      <c r="R3" s="152"/>
      <c r="S3" s="152"/>
      <c r="T3" s="341" t="s">
        <v>212</v>
      </c>
      <c r="U3" s="112"/>
    </row>
    <row r="4" spans="1:20" ht="19.5" customHeight="1">
      <c r="A4" s="482"/>
      <c r="B4" s="473">
        <v>1995</v>
      </c>
      <c r="C4" s="473">
        <v>1996</v>
      </c>
      <c r="D4" s="473">
        <v>1997</v>
      </c>
      <c r="E4" s="473">
        <v>1998</v>
      </c>
      <c r="F4" s="473">
        <v>1999</v>
      </c>
      <c r="G4" s="474">
        <v>2000</v>
      </c>
      <c r="H4" s="474">
        <v>2001</v>
      </c>
      <c r="I4" s="474">
        <v>2002</v>
      </c>
      <c r="J4" s="474">
        <v>2003</v>
      </c>
      <c r="K4" s="474">
        <v>2004</v>
      </c>
      <c r="L4" s="474">
        <v>2005</v>
      </c>
      <c r="M4" s="475">
        <v>2006</v>
      </c>
      <c r="N4" s="380">
        <v>2007</v>
      </c>
      <c r="O4" s="380">
        <v>2008</v>
      </c>
      <c r="P4" s="380">
        <v>2009</v>
      </c>
      <c r="Q4" s="380">
        <v>2010</v>
      </c>
      <c r="R4" s="380">
        <v>2011</v>
      </c>
      <c r="S4" s="380">
        <v>2012</v>
      </c>
      <c r="T4" s="380">
        <v>2013</v>
      </c>
    </row>
    <row r="5" spans="1:21" ht="19.5" customHeight="1">
      <c r="A5" s="476"/>
      <c r="B5" s="476"/>
      <c r="C5" s="476"/>
      <c r="D5" s="476"/>
      <c r="E5" s="476"/>
      <c r="F5" s="476"/>
      <c r="G5" s="381"/>
      <c r="H5" s="381"/>
      <c r="I5" s="400"/>
      <c r="J5" s="383"/>
      <c r="K5" s="383"/>
      <c r="L5" s="339"/>
      <c r="M5" s="428"/>
      <c r="N5" s="383" t="s">
        <v>47</v>
      </c>
      <c r="O5" s="383" t="s">
        <v>47</v>
      </c>
      <c r="P5" s="383" t="s">
        <v>47</v>
      </c>
      <c r="Q5" s="383" t="s">
        <v>47</v>
      </c>
      <c r="R5" s="383" t="s">
        <v>47</v>
      </c>
      <c r="S5" s="383" t="s">
        <v>47</v>
      </c>
      <c r="T5" s="383" t="s">
        <v>47</v>
      </c>
      <c r="U5" s="112"/>
    </row>
    <row r="6" spans="1:20" ht="19.5" customHeight="1">
      <c r="A6" s="477"/>
      <c r="B6" s="477"/>
      <c r="C6" s="477"/>
      <c r="D6" s="477"/>
      <c r="E6" s="477"/>
      <c r="F6" s="477"/>
      <c r="G6" s="478"/>
      <c r="H6" s="324"/>
      <c r="I6" s="207"/>
      <c r="J6" s="207"/>
      <c r="K6" s="207"/>
      <c r="L6" s="207"/>
      <c r="M6" s="325"/>
      <c r="N6" s="324"/>
      <c r="O6" s="207"/>
      <c r="P6" s="152"/>
      <c r="Q6" s="152"/>
      <c r="R6" s="152"/>
      <c r="S6" s="152"/>
      <c r="T6" s="152"/>
    </row>
    <row r="7" spans="1:21" ht="19.5" customHeight="1">
      <c r="A7" s="333" t="s">
        <v>22</v>
      </c>
      <c r="B7" s="342">
        <v>2404561.162263293</v>
      </c>
      <c r="C7" s="342">
        <v>2770603.0310545038</v>
      </c>
      <c r="D7" s="342">
        <v>3148956.6074782917</v>
      </c>
      <c r="E7" s="342">
        <v>3494599.943546964</v>
      </c>
      <c r="F7" s="342">
        <v>3918973.977703422</v>
      </c>
      <c r="G7" s="342">
        <v>4300349.95965389</v>
      </c>
      <c r="H7" s="342">
        <v>4799551.82334294</v>
      </c>
      <c r="I7" s="342">
        <v>5355440.393677855</v>
      </c>
      <c r="J7" s="342">
        <v>5813539.882183576</v>
      </c>
      <c r="K7" s="342">
        <v>6271795.183159461</v>
      </c>
      <c r="L7" s="342">
        <v>6620144.782631342</v>
      </c>
      <c r="M7" s="336">
        <v>7126011.920286201</v>
      </c>
      <c r="N7" s="342">
        <v>31917.876815222837</v>
      </c>
      <c r="O7" s="342">
        <v>34444.166249374066</v>
      </c>
      <c r="P7" s="342">
        <v>36782.67401101653</v>
      </c>
      <c r="Q7" s="342">
        <v>39292.27174094475</v>
      </c>
      <c r="R7" s="342">
        <v>41900.350525788686</v>
      </c>
      <c r="S7" s="342">
        <v>44554.33149724587</v>
      </c>
      <c r="T7" s="342">
        <v>47279.25221165081</v>
      </c>
      <c r="U7" s="113"/>
    </row>
    <row r="8" spans="1:21" ht="19.5" customHeight="1">
      <c r="A8" s="333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36"/>
      <c r="N8" s="342"/>
      <c r="O8" s="342"/>
      <c r="P8" s="342"/>
      <c r="Q8" s="342"/>
      <c r="R8" s="342"/>
      <c r="S8" s="342"/>
      <c r="T8" s="342"/>
      <c r="U8" s="113"/>
    </row>
    <row r="9" spans="1:21" ht="19.5" customHeight="1">
      <c r="A9" s="397" t="s">
        <v>184</v>
      </c>
      <c r="B9" s="328">
        <v>22592.531438495396</v>
      </c>
      <c r="C9" s="328">
        <v>21092.296307296412</v>
      </c>
      <c r="D9" s="328">
        <v>12291.663956629796</v>
      </c>
      <c r="E9" s="328">
        <v>10586.430408564578</v>
      </c>
      <c r="F9" s="328">
        <v>14225.702795100566</v>
      </c>
      <c r="G9" s="328">
        <v>4480.4760335598985</v>
      </c>
      <c r="H9" s="328">
        <v>12461.234538885343</v>
      </c>
      <c r="I9" s="328">
        <v>-30892.250210702303</v>
      </c>
      <c r="J9" s="328">
        <v>-46844.504050751755</v>
      </c>
      <c r="K9" s="328">
        <v>-75400.05935650028</v>
      </c>
      <c r="L9" s="328">
        <v>-61078.354572852724</v>
      </c>
      <c r="M9" s="327">
        <f>M10-M11</f>
        <v>-87702</v>
      </c>
      <c r="N9" s="328">
        <v>-432.6939999999999</v>
      </c>
      <c r="O9" s="328">
        <v>-464.2192730000001</v>
      </c>
      <c r="P9" s="328">
        <v>-539.882438</v>
      </c>
      <c r="Q9" s="328">
        <v>-530</v>
      </c>
      <c r="R9" s="328">
        <v>-510</v>
      </c>
      <c r="S9" s="328">
        <v>-510</v>
      </c>
      <c r="T9" s="328">
        <v>-510</v>
      </c>
      <c r="U9" s="69"/>
    </row>
    <row r="10" spans="1:21" ht="19.5" customHeight="1">
      <c r="A10" s="326" t="s">
        <v>179</v>
      </c>
      <c r="B10" s="397">
        <v>41523.499</v>
      </c>
      <c r="C10" s="397">
        <v>50694</v>
      </c>
      <c r="D10" s="397">
        <v>57330</v>
      </c>
      <c r="E10" s="397">
        <v>65830</v>
      </c>
      <c r="F10" s="397">
        <v>73981</v>
      </c>
      <c r="G10" s="328">
        <v>91876.52809351019</v>
      </c>
      <c r="H10" s="328">
        <v>107063.38789684043</v>
      </c>
      <c r="I10" s="328">
        <v>107127.53337527282</v>
      </c>
      <c r="J10" s="328">
        <v>114649.9232326005</v>
      </c>
      <c r="K10" s="328">
        <v>134181.9797491172</v>
      </c>
      <c r="L10" s="397">
        <v>175715.9597218327</v>
      </c>
      <c r="M10" s="239">
        <v>204961</v>
      </c>
      <c r="N10" s="328">
        <v>820</v>
      </c>
      <c r="O10" s="328">
        <v>901</v>
      </c>
      <c r="P10" s="328">
        <v>976</v>
      </c>
      <c r="Q10" s="328">
        <v>1055</v>
      </c>
      <c r="R10" s="328">
        <v>1165</v>
      </c>
      <c r="S10" s="328">
        <v>1225</v>
      </c>
      <c r="T10" s="328">
        <v>1255</v>
      </c>
      <c r="U10" s="69"/>
    </row>
    <row r="11" spans="1:21" ht="19.5" customHeight="1">
      <c r="A11" s="326" t="s">
        <v>180</v>
      </c>
      <c r="B11" s="397">
        <v>18931</v>
      </c>
      <c r="C11" s="397">
        <v>29601</v>
      </c>
      <c r="D11" s="397">
        <v>45039</v>
      </c>
      <c r="E11" s="397">
        <v>55244</v>
      </c>
      <c r="F11" s="397">
        <v>59755</v>
      </c>
      <c r="G11" s="328">
        <v>87396.05205995029</v>
      </c>
      <c r="H11" s="328">
        <v>94602.15335795509</v>
      </c>
      <c r="I11" s="328">
        <v>138019.78358597512</v>
      </c>
      <c r="J11" s="328">
        <v>161494.42728335224</v>
      </c>
      <c r="K11" s="328">
        <v>209582.03910561747</v>
      </c>
      <c r="L11" s="397">
        <v>236794.3142946855</v>
      </c>
      <c r="M11" s="239">
        <v>292663</v>
      </c>
      <c r="N11" s="328">
        <v>1252.694</v>
      </c>
      <c r="O11" s="328">
        <v>1365.2192730000002</v>
      </c>
      <c r="P11" s="328">
        <v>1515.882438</v>
      </c>
      <c r="Q11" s="328">
        <v>1585</v>
      </c>
      <c r="R11" s="328">
        <v>1675</v>
      </c>
      <c r="S11" s="328">
        <v>1735</v>
      </c>
      <c r="T11" s="328">
        <v>1765</v>
      </c>
      <c r="U11" s="69"/>
    </row>
    <row r="12" spans="1:21" ht="19.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239"/>
      <c r="N12" s="397"/>
      <c r="O12" s="397"/>
      <c r="P12" s="397"/>
      <c r="Q12" s="397"/>
      <c r="R12" s="397"/>
      <c r="S12" s="397"/>
      <c r="T12" s="397"/>
      <c r="U12" s="69"/>
    </row>
    <row r="13" spans="1:21" ht="19.5" customHeight="1">
      <c r="A13" s="397" t="s">
        <v>279</v>
      </c>
      <c r="B13" s="328">
        <v>2427153.6937017883</v>
      </c>
      <c r="C13" s="328">
        <v>2791695.3273618002</v>
      </c>
      <c r="D13" s="328">
        <v>3161248.2714349213</v>
      </c>
      <c r="E13" s="328">
        <v>3505186.3739555283</v>
      </c>
      <c r="F13" s="328">
        <v>3933199.6804985222</v>
      </c>
      <c r="G13" s="328">
        <v>4304830.43568745</v>
      </c>
      <c r="H13" s="328">
        <v>4812013.057881826</v>
      </c>
      <c r="I13" s="328">
        <v>5324548.1434671525</v>
      </c>
      <c r="J13" s="328">
        <v>5766695.378132824</v>
      </c>
      <c r="K13" s="328">
        <v>6196395.123802961</v>
      </c>
      <c r="L13" s="328">
        <v>6559066.428058489</v>
      </c>
      <c r="M13" s="327">
        <f>M7+M9</f>
        <v>7038309.920286201</v>
      </c>
      <c r="N13" s="328">
        <v>31485.182815222834</v>
      </c>
      <c r="O13" s="328">
        <v>33979.94697637406</v>
      </c>
      <c r="P13" s="328">
        <v>36242.791573016526</v>
      </c>
      <c r="Q13" s="328">
        <v>38762.27174094476</v>
      </c>
      <c r="R13" s="328">
        <v>41390.350525788686</v>
      </c>
      <c r="S13" s="328">
        <v>44044.33149724587</v>
      </c>
      <c r="T13" s="328">
        <v>46769.25221165081</v>
      </c>
      <c r="U13" s="69"/>
    </row>
    <row r="14" spans="1:21" ht="19.5" customHeight="1">
      <c r="A14" s="397"/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4"/>
      <c r="N14" s="393"/>
      <c r="O14" s="393"/>
      <c r="P14" s="393"/>
      <c r="Q14" s="393"/>
      <c r="R14" s="393"/>
      <c r="S14" s="393"/>
      <c r="T14" s="393"/>
      <c r="U14" s="69"/>
    </row>
    <row r="15" spans="1:21" ht="19.5" customHeight="1">
      <c r="A15" s="397" t="s">
        <v>185</v>
      </c>
      <c r="B15" s="328">
        <v>11206</v>
      </c>
      <c r="C15" s="328">
        <v>11221</v>
      </c>
      <c r="D15" s="328">
        <v>18854</v>
      </c>
      <c r="E15" s="328">
        <v>20080</v>
      </c>
      <c r="F15" s="328">
        <v>22231</v>
      </c>
      <c r="G15" s="328">
        <v>26388</v>
      </c>
      <c r="H15" s="328">
        <v>32130</v>
      </c>
      <c r="I15" s="328">
        <v>13653</v>
      </c>
      <c r="J15" s="328">
        <v>3527</v>
      </c>
      <c r="K15" s="328">
        <v>-14815</v>
      </c>
      <c r="L15" s="328">
        <v>-32675</v>
      </c>
      <c r="M15" s="327">
        <f>M16-M17</f>
        <v>-53754</v>
      </c>
      <c r="N15" s="328">
        <v>-190.99738007956873</v>
      </c>
      <c r="O15" s="328">
        <v>-81.43738007956871</v>
      </c>
      <c r="P15" s="328">
        <v>-39.677380079568955</v>
      </c>
      <c r="Q15" s="328">
        <v>-51.83738007956878</v>
      </c>
      <c r="R15" s="328">
        <v>-26.63738007956896</v>
      </c>
      <c r="S15" s="328">
        <v>-15.07738007956883</v>
      </c>
      <c r="T15" s="328">
        <v>4.562619920430966</v>
      </c>
      <c r="U15" s="69"/>
    </row>
    <row r="16" spans="1:21" ht="19.5" customHeight="1">
      <c r="A16" s="397" t="s">
        <v>182</v>
      </c>
      <c r="B16" s="328">
        <v>33156</v>
      </c>
      <c r="C16" s="328">
        <v>39172</v>
      </c>
      <c r="D16" s="328">
        <v>46681</v>
      </c>
      <c r="E16" s="328">
        <v>54950</v>
      </c>
      <c r="F16" s="328">
        <v>63955</v>
      </c>
      <c r="G16" s="328">
        <v>80909</v>
      </c>
      <c r="H16" s="328">
        <v>100484</v>
      </c>
      <c r="I16" s="328">
        <v>117797</v>
      </c>
      <c r="J16" s="328">
        <v>113887</v>
      </c>
      <c r="K16" s="328">
        <v>132971</v>
      </c>
      <c r="L16" s="328">
        <v>153354</v>
      </c>
      <c r="M16" s="327">
        <v>148908</v>
      </c>
      <c r="N16" s="328">
        <v>821.660355409302</v>
      </c>
      <c r="O16" s="328">
        <v>1029.220355409302</v>
      </c>
      <c r="P16" s="328">
        <v>1137.9803554093019</v>
      </c>
      <c r="Q16" s="328">
        <v>1176.8203554093022</v>
      </c>
      <c r="R16" s="328">
        <v>1291.020355409302</v>
      </c>
      <c r="S16" s="328">
        <v>1399.580355409302</v>
      </c>
      <c r="T16" s="328">
        <v>1514.220355409302</v>
      </c>
      <c r="U16" s="69"/>
    </row>
    <row r="17" spans="1:21" ht="19.5" customHeight="1">
      <c r="A17" s="397" t="s">
        <v>181</v>
      </c>
      <c r="B17" s="328">
        <v>21950</v>
      </c>
      <c r="C17" s="328">
        <v>27951</v>
      </c>
      <c r="D17" s="328">
        <v>27827</v>
      </c>
      <c r="E17" s="328">
        <v>34870</v>
      </c>
      <c r="F17" s="328">
        <v>41724</v>
      </c>
      <c r="G17" s="328">
        <v>54521</v>
      </c>
      <c r="H17" s="328">
        <v>68354</v>
      </c>
      <c r="I17" s="328">
        <v>104144</v>
      </c>
      <c r="J17" s="328">
        <v>110360</v>
      </c>
      <c r="K17" s="328">
        <v>147786</v>
      </c>
      <c r="L17" s="328">
        <v>186029</v>
      </c>
      <c r="M17" s="327">
        <v>202662</v>
      </c>
      <c r="N17" s="328">
        <v>1012.6577354888708</v>
      </c>
      <c r="O17" s="328">
        <v>1110.657735488871</v>
      </c>
      <c r="P17" s="328">
        <v>1177.657735488871</v>
      </c>
      <c r="Q17" s="328">
        <v>1228.657735488871</v>
      </c>
      <c r="R17" s="328">
        <v>1317.657735488871</v>
      </c>
      <c r="S17" s="328">
        <v>1414.657735488871</v>
      </c>
      <c r="T17" s="328">
        <v>1509.6577354888711</v>
      </c>
      <c r="U17" s="69"/>
    </row>
    <row r="18" spans="1:21" ht="19.5" customHeight="1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239"/>
      <c r="N18" s="397"/>
      <c r="O18" s="397"/>
      <c r="P18" s="397"/>
      <c r="Q18" s="397"/>
      <c r="R18" s="397"/>
      <c r="S18" s="397"/>
      <c r="T18" s="397"/>
      <c r="U18" s="69"/>
    </row>
    <row r="19" spans="1:21" ht="19.5" customHeight="1">
      <c r="A19" s="397" t="s">
        <v>25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239"/>
      <c r="N19" s="397"/>
      <c r="O19" s="397"/>
      <c r="P19" s="397"/>
      <c r="Q19" s="397"/>
      <c r="R19" s="397"/>
      <c r="S19" s="397"/>
      <c r="T19" s="397"/>
      <c r="U19" s="69"/>
    </row>
    <row r="20" spans="1:21" ht="19.5" customHeight="1">
      <c r="A20" s="397" t="s">
        <v>91</v>
      </c>
      <c r="B20" s="328">
        <v>2438359.44203758</v>
      </c>
      <c r="C20" s="328">
        <v>2802916.7362819854</v>
      </c>
      <c r="D20" s="328">
        <v>3180102.5284408336</v>
      </c>
      <c r="E20" s="328">
        <v>3525265.9002520996</v>
      </c>
      <c r="F20" s="328">
        <v>3955430.9476906303</v>
      </c>
      <c r="G20" s="328">
        <v>4331218.337032985</v>
      </c>
      <c r="H20" s="328">
        <v>4844142.907796712</v>
      </c>
      <c r="I20" s="328">
        <v>5338201.327436931</v>
      </c>
      <c r="J20" s="328">
        <v>5770222.39707666</v>
      </c>
      <c r="K20" s="328">
        <v>6181579.855890244</v>
      </c>
      <c r="L20" s="328">
        <v>6526390.853579866</v>
      </c>
      <c r="M20" s="327">
        <f>M13+M15</f>
        <v>6984555.920286201</v>
      </c>
      <c r="N20" s="328">
        <v>31294.185435143267</v>
      </c>
      <c r="O20" s="328">
        <v>33898.50959629449</v>
      </c>
      <c r="P20" s="328">
        <v>36203.114192936955</v>
      </c>
      <c r="Q20" s="328">
        <v>38710.43436086519</v>
      </c>
      <c r="R20" s="328">
        <v>41363.713145709116</v>
      </c>
      <c r="S20" s="328">
        <v>44029.2541171663</v>
      </c>
      <c r="T20" s="328">
        <v>46773.81483157124</v>
      </c>
      <c r="U20" s="69"/>
    </row>
    <row r="21" spans="1:21" ht="19.5" customHeight="1">
      <c r="A21" s="397"/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4"/>
      <c r="N21" s="393"/>
      <c r="O21" s="393"/>
      <c r="P21" s="393"/>
      <c r="Q21" s="393"/>
      <c r="R21" s="393"/>
      <c r="S21" s="393"/>
      <c r="T21" s="393"/>
      <c r="U21" s="69"/>
    </row>
    <row r="22" spans="1:21" ht="19.5" customHeight="1">
      <c r="A22" s="397" t="s">
        <v>192</v>
      </c>
      <c r="B22" s="397">
        <v>1897595.8116837176</v>
      </c>
      <c r="C22" s="397">
        <v>2167092.90468202</v>
      </c>
      <c r="D22" s="397">
        <v>2420623.428366055</v>
      </c>
      <c r="E22" s="397">
        <v>2668462.371977682</v>
      </c>
      <c r="F22" s="397">
        <v>3007246.9850005927</v>
      </c>
      <c r="G22" s="397">
        <v>3297482.4928442575</v>
      </c>
      <c r="H22" s="397">
        <v>3676235.061304411</v>
      </c>
      <c r="I22" s="397">
        <v>4030744.8614474516</v>
      </c>
      <c r="J22" s="397">
        <v>4381446.596566481</v>
      </c>
      <c r="K22" s="397">
        <v>4666048.951814163</v>
      </c>
      <c r="L22" s="397">
        <v>4931809.37346874</v>
      </c>
      <c r="M22" s="239">
        <v>5220816.3676401675</v>
      </c>
      <c r="N22" s="328">
        <v>23134.430812885996</v>
      </c>
      <c r="O22" s="328">
        <v>24601.911200133534</v>
      </c>
      <c r="P22" s="328">
        <v>26087.389417459523</v>
      </c>
      <c r="Q22" s="328">
        <v>27667.405274578538</v>
      </c>
      <c r="R22" s="328">
        <v>29339.36738440995</v>
      </c>
      <c r="S22" s="328">
        <v>31089.271407110667</v>
      </c>
      <c r="T22" s="328">
        <v>32905.199465865466</v>
      </c>
      <c r="U22" s="69"/>
    </row>
    <row r="23" spans="1:21" ht="19.5" customHeight="1">
      <c r="A23" s="397" t="s">
        <v>186</v>
      </c>
      <c r="B23" s="397">
        <v>1438851.9066581335</v>
      </c>
      <c r="C23" s="397">
        <v>1641752.6905600391</v>
      </c>
      <c r="D23" s="397">
        <v>1828485.4120003667</v>
      </c>
      <c r="E23" s="397">
        <v>2013522.5928003967</v>
      </c>
      <c r="F23" s="397">
        <v>2271870.968937583</v>
      </c>
      <c r="G23" s="397">
        <v>2467666.518690648</v>
      </c>
      <c r="H23" s="397">
        <v>2718269.7332099085</v>
      </c>
      <c r="I23" s="397">
        <v>2973258.424130802</v>
      </c>
      <c r="J23" s="397">
        <v>3242318.9784734</v>
      </c>
      <c r="K23" s="397">
        <v>3438529.60100233</v>
      </c>
      <c r="L23" s="397">
        <v>3636387.1751965177</v>
      </c>
      <c r="M23" s="239">
        <v>3848237</v>
      </c>
      <c r="N23" s="328">
        <v>17033.97596394592</v>
      </c>
      <c r="O23" s="328">
        <v>18078.183942580537</v>
      </c>
      <c r="P23" s="328">
        <v>19159.013520280423</v>
      </c>
      <c r="Q23" s="328">
        <v>20314.079452512102</v>
      </c>
      <c r="R23" s="328">
        <v>21538.578701385413</v>
      </c>
      <c r="S23" s="328">
        <v>22815.051744283093</v>
      </c>
      <c r="T23" s="328">
        <v>24144.03271574028</v>
      </c>
      <c r="U23" s="69"/>
    </row>
    <row r="24" spans="1:21" ht="19.5" customHeight="1">
      <c r="A24" s="397" t="s">
        <v>187</v>
      </c>
      <c r="B24" s="397">
        <v>458743.90502558404</v>
      </c>
      <c r="C24" s="397">
        <v>525340.2141219812</v>
      </c>
      <c r="D24" s="397">
        <v>592138.0163656882</v>
      </c>
      <c r="E24" s="397">
        <v>654939.7791772857</v>
      </c>
      <c r="F24" s="397">
        <v>735376.0160630096</v>
      </c>
      <c r="G24" s="328">
        <v>829815.9741536097</v>
      </c>
      <c r="H24" s="328">
        <v>957965.3280945022</v>
      </c>
      <c r="I24" s="328">
        <v>1057486.4373166494</v>
      </c>
      <c r="J24" s="328">
        <v>1139127.6180930801</v>
      </c>
      <c r="K24" s="328">
        <v>1227519.3508118326</v>
      </c>
      <c r="L24" s="328">
        <v>1295422.1982722222</v>
      </c>
      <c r="M24" s="327">
        <v>1372579.3676401672</v>
      </c>
      <c r="N24" s="328">
        <v>6100.454848940077</v>
      </c>
      <c r="O24" s="328">
        <v>6523.727257552997</v>
      </c>
      <c r="P24" s="328">
        <v>6928.375897179102</v>
      </c>
      <c r="Q24" s="328">
        <v>7353.325822066434</v>
      </c>
      <c r="R24" s="328">
        <v>7800.788683024537</v>
      </c>
      <c r="S24" s="328">
        <v>8274.219662827576</v>
      </c>
      <c r="T24" s="328">
        <v>8761.166750125189</v>
      </c>
      <c r="U24" s="69"/>
    </row>
    <row r="25" spans="1:21" ht="19.5" customHeight="1">
      <c r="A25" s="397"/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4"/>
      <c r="N25" s="393"/>
      <c r="O25" s="393"/>
      <c r="P25" s="393"/>
      <c r="Q25" s="393"/>
      <c r="R25" s="393"/>
      <c r="S25" s="393"/>
      <c r="T25" s="393"/>
      <c r="U25" s="69"/>
    </row>
    <row r="26" spans="1:21" ht="19.5" customHeight="1">
      <c r="A26" s="397" t="s">
        <v>280</v>
      </c>
      <c r="B26" s="328">
        <v>540763.6303538624</v>
      </c>
      <c r="C26" s="328">
        <v>635823.8315999652</v>
      </c>
      <c r="D26" s="328">
        <v>759479.1000747788</v>
      </c>
      <c r="E26" s="328">
        <v>856803.5282744174</v>
      </c>
      <c r="F26" s="328">
        <v>948183.9626900377</v>
      </c>
      <c r="G26" s="328">
        <v>1033735.8441887274</v>
      </c>
      <c r="H26" s="328">
        <v>1167907.8464923007</v>
      </c>
      <c r="I26" s="328">
        <v>1307456.4659894798</v>
      </c>
      <c r="J26" s="328">
        <v>1388775.8005101793</v>
      </c>
      <c r="K26" s="328">
        <v>1515530.9040760817</v>
      </c>
      <c r="L26" s="328">
        <v>1594581.4801111259</v>
      </c>
      <c r="M26" s="327">
        <f>M20-M22</f>
        <v>1763739.5526460335</v>
      </c>
      <c r="N26" s="328">
        <v>8159.754622257269</v>
      </c>
      <c r="O26" s="328">
        <v>9296.59839616096</v>
      </c>
      <c r="P26" s="328">
        <v>10115.724775477434</v>
      </c>
      <c r="Q26" s="328">
        <v>11043.029086286653</v>
      </c>
      <c r="R26" s="328">
        <v>12024.345761299164</v>
      </c>
      <c r="S26" s="328">
        <v>12939.982710055638</v>
      </c>
      <c r="T26" s="328">
        <v>13868.615365705771</v>
      </c>
      <c r="U26" s="69"/>
    </row>
    <row r="27" spans="1:21" ht="19.5" customHeight="1">
      <c r="A27" s="397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4"/>
      <c r="N27" s="393"/>
      <c r="O27" s="393"/>
      <c r="P27" s="393"/>
      <c r="Q27" s="393"/>
      <c r="R27" s="393"/>
      <c r="S27" s="393"/>
      <c r="T27" s="393"/>
      <c r="U27" s="69"/>
    </row>
    <row r="28" spans="1:21" ht="19.5" customHeight="1">
      <c r="A28" s="397" t="s">
        <v>92</v>
      </c>
      <c r="B28" s="328">
        <v>550410.8434741731</v>
      </c>
      <c r="C28" s="328">
        <v>629817.2510765278</v>
      </c>
      <c r="D28" s="328">
        <v>751507.8800447161</v>
      </c>
      <c r="E28" s="328">
        <v>876388.4767966972</v>
      </c>
      <c r="F28" s="328">
        <v>1076207.0878532163</v>
      </c>
      <c r="G28" s="328">
        <v>1152165.7332374004</v>
      </c>
      <c r="H28" s="328">
        <v>1158479.850843768</v>
      </c>
      <c r="I28" s="328">
        <v>1250956.527430973</v>
      </c>
      <c r="J28" s="328">
        <v>1436604.3444934862</v>
      </c>
      <c r="K28" s="328">
        <v>1680754.7542803467</v>
      </c>
      <c r="L28" s="328">
        <v>1724427.95001956</v>
      </c>
      <c r="M28" s="327">
        <v>1956118.6165893758</v>
      </c>
      <c r="N28" s="328">
        <v>8788.299115339676</v>
      </c>
      <c r="O28" s="328">
        <v>9569.24553496912</v>
      </c>
      <c r="P28" s="328">
        <v>10179.848940076783</v>
      </c>
      <c r="Q28" s="328">
        <v>10947.579702887666</v>
      </c>
      <c r="R28" s="328">
        <v>11827.094808879987</v>
      </c>
      <c r="S28" s="328">
        <v>12760.995660156903</v>
      </c>
      <c r="T28" s="328">
        <v>13709.989984977467</v>
      </c>
      <c r="U28" s="69"/>
    </row>
    <row r="29" spans="1:21" ht="19.5" customHeight="1">
      <c r="A29" s="397" t="s">
        <v>23</v>
      </c>
      <c r="B29" s="397"/>
      <c r="C29" s="397"/>
      <c r="D29" s="397"/>
      <c r="E29" s="397"/>
      <c r="F29" s="397"/>
      <c r="G29" s="393"/>
      <c r="H29" s="393"/>
      <c r="I29" s="393"/>
      <c r="J29" s="393"/>
      <c r="K29" s="393"/>
      <c r="L29" s="393"/>
      <c r="M29" s="394"/>
      <c r="N29" s="393"/>
      <c r="O29" s="393"/>
      <c r="P29" s="393"/>
      <c r="Q29" s="393"/>
      <c r="R29" s="393"/>
      <c r="S29" s="393"/>
      <c r="T29" s="393"/>
      <c r="U29" s="69"/>
    </row>
    <row r="30" spans="1:21" ht="19.5" customHeight="1">
      <c r="A30" s="397" t="s">
        <v>24</v>
      </c>
      <c r="B30" s="397">
        <v>503145.07536250737</v>
      </c>
      <c r="C30" s="397">
        <v>604208.1728937059</v>
      </c>
      <c r="D30" s="397">
        <v>727428.959702783</v>
      </c>
      <c r="E30" s="397">
        <v>842871.7130088996</v>
      </c>
      <c r="F30" s="397">
        <v>1033197.089024518</v>
      </c>
      <c r="G30" s="397">
        <v>1098894.446039978</v>
      </c>
      <c r="H30" s="397">
        <v>1158679.009738509</v>
      </c>
      <c r="I30" s="397">
        <v>1211518.5299458567</v>
      </c>
      <c r="J30" s="397">
        <v>1353057.7100852428</v>
      </c>
      <c r="K30" s="397">
        <v>1536745.8850342454</v>
      </c>
      <c r="L30" s="397">
        <v>1617249.7090572082</v>
      </c>
      <c r="M30" s="239">
        <v>1841290.255918994</v>
      </c>
      <c r="N30" s="328">
        <v>8364.7304289768</v>
      </c>
      <c r="O30" s="328">
        <v>9189.776331163412</v>
      </c>
      <c r="P30" s="328">
        <v>9795.60173593724</v>
      </c>
      <c r="Q30" s="328">
        <v>10556.380403939243</v>
      </c>
      <c r="R30" s="328">
        <v>11359.64363211484</v>
      </c>
      <c r="S30" s="328">
        <v>12212.043064596895</v>
      </c>
      <c r="T30" s="328">
        <v>13128.396761809381</v>
      </c>
      <c r="U30" s="69"/>
    </row>
    <row r="31" spans="1:21" ht="19.5" customHeight="1">
      <c r="A31" s="397" t="s">
        <v>93</v>
      </c>
      <c r="B31" s="397">
        <v>47265.768111665755</v>
      </c>
      <c r="C31" s="397">
        <v>25609.078182821897</v>
      </c>
      <c r="D31" s="397">
        <v>24078.920341933037</v>
      </c>
      <c r="E31" s="397">
        <v>33516.76378779764</v>
      </c>
      <c r="F31" s="397">
        <v>43009.9988286983</v>
      </c>
      <c r="G31" s="397">
        <v>53271.28719742245</v>
      </c>
      <c r="H31" s="397">
        <v>-199.1588947410769</v>
      </c>
      <c r="I31" s="397">
        <v>39437.99748511643</v>
      </c>
      <c r="J31" s="397">
        <v>83546.63440824345</v>
      </c>
      <c r="K31" s="397">
        <v>144008.86924610133</v>
      </c>
      <c r="L31" s="397">
        <v>107178.24096235182</v>
      </c>
      <c r="M31" s="239">
        <v>114828.36067038188</v>
      </c>
      <c r="N31" s="328">
        <v>423.56868636287766</v>
      </c>
      <c r="O31" s="328">
        <v>379.46920380570856</v>
      </c>
      <c r="P31" s="328">
        <v>384.24720413954265</v>
      </c>
      <c r="Q31" s="328">
        <v>391.19929894842267</v>
      </c>
      <c r="R31" s="328">
        <v>467.45117676514775</v>
      </c>
      <c r="S31" s="328">
        <v>548.9525955600067</v>
      </c>
      <c r="T31" s="328">
        <v>581.5932231680855</v>
      </c>
      <c r="U31" s="69"/>
    </row>
    <row r="32" spans="1:21" ht="19.5" customHeight="1">
      <c r="A32" s="397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4"/>
      <c r="N32" s="326"/>
      <c r="O32" s="326"/>
      <c r="P32" s="326"/>
      <c r="Q32" s="326"/>
      <c r="R32" s="326"/>
      <c r="S32" s="326"/>
      <c r="T32" s="326"/>
      <c r="U32" s="69"/>
    </row>
    <row r="33" spans="1:21" ht="19.5" customHeight="1">
      <c r="A33" s="397" t="s">
        <v>183</v>
      </c>
      <c r="B33" s="328">
        <v>-9647.213120310684</v>
      </c>
      <c r="C33" s="328">
        <v>6006.580523437471</v>
      </c>
      <c r="D33" s="328">
        <v>7971.2200300627155</v>
      </c>
      <c r="E33" s="328">
        <v>-19584.948522279854</v>
      </c>
      <c r="F33" s="328">
        <v>-128023.12516317866</v>
      </c>
      <c r="G33" s="328">
        <v>-118429.88904867298</v>
      </c>
      <c r="H33" s="328">
        <v>9427.99564853264</v>
      </c>
      <c r="I33" s="328">
        <v>56499.93855850678</v>
      </c>
      <c r="J33" s="328">
        <v>-47828.54398330697</v>
      </c>
      <c r="K33" s="328">
        <v>-165223.85020426498</v>
      </c>
      <c r="L33" s="328">
        <v>-129846.4699084342</v>
      </c>
      <c r="M33" s="327">
        <f>M26-M28</f>
        <v>-192379.0639433423</v>
      </c>
      <c r="N33" s="328">
        <v>-628.5444930824062</v>
      </c>
      <c r="O33" s="328">
        <v>-272.6471388081617</v>
      </c>
      <c r="P33" s="328">
        <v>-64.12416459934855</v>
      </c>
      <c r="Q33" s="328">
        <v>95.44938339898233</v>
      </c>
      <c r="R33" s="328">
        <v>197.25095241917907</v>
      </c>
      <c r="S33" s="328">
        <v>178.98704989873187</v>
      </c>
      <c r="T33" s="328">
        <v>158.6253807283096</v>
      </c>
      <c r="U33" s="69"/>
    </row>
    <row r="34" spans="1:20" ht="13.5" customHeight="1">
      <c r="A34" s="476"/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80"/>
      <c r="N34" s="401"/>
      <c r="O34" s="401"/>
      <c r="P34" s="401"/>
      <c r="Q34" s="401"/>
      <c r="R34" s="401"/>
      <c r="S34" s="401"/>
      <c r="T34" s="401"/>
    </row>
    <row r="35" spans="1:20" ht="15.75" customHeight="1">
      <c r="A35" s="252" t="s">
        <v>302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62"/>
      <c r="N35" s="88"/>
      <c r="O35" s="111"/>
      <c r="P35"/>
      <c r="Q35"/>
      <c r="R35"/>
      <c r="S35"/>
      <c r="T35"/>
    </row>
    <row r="36" spans="1:20" ht="13.5" customHeight="1">
      <c r="A36" s="481" t="s">
        <v>235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2"/>
      <c r="N36" s="88"/>
      <c r="P36"/>
      <c r="Q36"/>
      <c r="R36"/>
      <c r="S36"/>
      <c r="T36"/>
    </row>
    <row r="37" spans="1:20" ht="13.5" customHeight="1">
      <c r="A37" s="3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62"/>
      <c r="N37" s="88"/>
      <c r="P37"/>
      <c r="Q37"/>
      <c r="R37"/>
      <c r="S37"/>
      <c r="T37"/>
    </row>
    <row r="38" spans="1:20" ht="13.5" customHeight="1">
      <c r="A38" s="39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62"/>
      <c r="N38" s="88"/>
      <c r="P38"/>
      <c r="Q38"/>
      <c r="R38"/>
      <c r="S38"/>
      <c r="T38"/>
    </row>
    <row r="39" spans="1:20" ht="13.5" customHeight="1">
      <c r="A39" s="39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62"/>
      <c r="N39" s="88"/>
      <c r="P39"/>
      <c r="Q39"/>
      <c r="R39"/>
      <c r="S39"/>
      <c r="T39"/>
    </row>
    <row r="40" spans="1:20" ht="13.5" customHeight="1">
      <c r="A40" s="39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62"/>
      <c r="N40" s="88"/>
      <c r="P40"/>
      <c r="Q40"/>
      <c r="R40"/>
      <c r="S40"/>
      <c r="T40"/>
    </row>
    <row r="41" spans="1:20" ht="19.5" customHeight="1">
      <c r="A41" s="467" t="s">
        <v>278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62"/>
      <c r="N41" s="88"/>
      <c r="P41"/>
      <c r="Q41"/>
      <c r="R41"/>
      <c r="S41"/>
      <c r="T41"/>
    </row>
    <row r="42" spans="1:20" ht="19.5" customHeight="1">
      <c r="A42" s="115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62"/>
      <c r="N42" s="88"/>
      <c r="P42"/>
      <c r="Q42"/>
      <c r="R42"/>
      <c r="S42"/>
      <c r="T42"/>
    </row>
    <row r="43" spans="1:22" ht="19.5" customHeight="1">
      <c r="A43" s="396"/>
      <c r="B43" s="396"/>
      <c r="C43" s="396"/>
      <c r="D43" s="396"/>
      <c r="E43" s="396"/>
      <c r="F43" s="396"/>
      <c r="G43" s="405"/>
      <c r="H43" s="470"/>
      <c r="I43" s="339"/>
      <c r="J43" s="207"/>
      <c r="K43" s="405"/>
      <c r="L43" s="471"/>
      <c r="M43" s="207"/>
      <c r="N43" s="471"/>
      <c r="O43" s="341"/>
      <c r="P43" s="341"/>
      <c r="Q43" s="341"/>
      <c r="R43" s="341"/>
      <c r="T43" s="341" t="s">
        <v>213</v>
      </c>
      <c r="U43" s="207"/>
      <c r="V43" s="207"/>
    </row>
    <row r="44" spans="1:22" ht="19.5" customHeight="1">
      <c r="A44" s="473"/>
      <c r="B44" s="473">
        <v>1995</v>
      </c>
      <c r="C44" s="473">
        <v>1996</v>
      </c>
      <c r="D44" s="473">
        <v>1997</v>
      </c>
      <c r="E44" s="473">
        <v>1998</v>
      </c>
      <c r="F44" s="473">
        <v>1999</v>
      </c>
      <c r="G44" s="474">
        <v>2000</v>
      </c>
      <c r="H44" s="474">
        <v>2001</v>
      </c>
      <c r="I44" s="474">
        <v>2002</v>
      </c>
      <c r="J44" s="474">
        <v>2003</v>
      </c>
      <c r="K44" s="474">
        <v>2004</v>
      </c>
      <c r="L44" s="474">
        <v>2005</v>
      </c>
      <c r="M44" s="474">
        <v>2006</v>
      </c>
      <c r="N44" s="474">
        <v>2007</v>
      </c>
      <c r="O44" s="474">
        <v>2008</v>
      </c>
      <c r="P44" s="380">
        <v>2009</v>
      </c>
      <c r="Q44" s="380">
        <v>2010</v>
      </c>
      <c r="R44" s="380">
        <v>2011</v>
      </c>
      <c r="S44" s="380">
        <v>2012</v>
      </c>
      <c r="T44" s="380">
        <v>2013</v>
      </c>
      <c r="U44" s="207"/>
      <c r="V44" s="207"/>
    </row>
    <row r="45" spans="1:22" ht="19.5" customHeight="1">
      <c r="A45" s="476"/>
      <c r="B45" s="476"/>
      <c r="C45" s="476"/>
      <c r="D45" s="476"/>
      <c r="E45" s="476"/>
      <c r="F45" s="476"/>
      <c r="G45" s="381"/>
      <c r="H45" s="381"/>
      <c r="I45" s="400"/>
      <c r="J45" s="383"/>
      <c r="K45" s="383"/>
      <c r="L45" s="339"/>
      <c r="M45" s="429"/>
      <c r="N45" s="383" t="s">
        <v>47</v>
      </c>
      <c r="O45" s="383" t="s">
        <v>47</v>
      </c>
      <c r="P45" s="383" t="s">
        <v>47</v>
      </c>
      <c r="Q45" s="383" t="s">
        <v>47</v>
      </c>
      <c r="R45" s="383" t="s">
        <v>47</v>
      </c>
      <c r="S45" s="383" t="s">
        <v>47</v>
      </c>
      <c r="T45" s="383" t="s">
        <v>47</v>
      </c>
      <c r="U45" s="207"/>
      <c r="V45" s="207"/>
    </row>
    <row r="46" spans="1:22" ht="19.5" customHeight="1">
      <c r="A46" s="483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5"/>
      <c r="N46" s="324"/>
      <c r="O46" s="207"/>
      <c r="P46" s="152"/>
      <c r="Q46" s="152"/>
      <c r="R46" s="152"/>
      <c r="S46" s="152"/>
      <c r="T46" s="152"/>
      <c r="U46" s="207"/>
      <c r="V46" s="207"/>
    </row>
    <row r="47" spans="1:22" ht="19.5" customHeight="1">
      <c r="A47" s="194" t="s">
        <v>22</v>
      </c>
      <c r="B47" s="411">
        <v>100</v>
      </c>
      <c r="C47" s="411">
        <v>100</v>
      </c>
      <c r="D47" s="411">
        <v>100</v>
      </c>
      <c r="E47" s="411">
        <v>100</v>
      </c>
      <c r="F47" s="411">
        <v>100</v>
      </c>
      <c r="G47" s="411">
        <v>100</v>
      </c>
      <c r="H47" s="411">
        <v>100</v>
      </c>
      <c r="I47" s="411">
        <v>100</v>
      </c>
      <c r="J47" s="411">
        <v>100</v>
      </c>
      <c r="K47" s="411">
        <v>100</v>
      </c>
      <c r="L47" s="411">
        <v>100</v>
      </c>
      <c r="M47" s="411">
        <v>100</v>
      </c>
      <c r="N47" s="411">
        <v>100</v>
      </c>
      <c r="O47" s="411">
        <v>100</v>
      </c>
      <c r="P47" s="411">
        <v>100</v>
      </c>
      <c r="Q47" s="411">
        <v>100</v>
      </c>
      <c r="R47" s="411">
        <v>100</v>
      </c>
      <c r="S47" s="411">
        <v>100</v>
      </c>
      <c r="T47" s="411">
        <v>100</v>
      </c>
      <c r="U47" s="207"/>
      <c r="V47" s="207"/>
    </row>
    <row r="48" spans="1:22" ht="19.5" customHeight="1">
      <c r="A48" s="16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207"/>
      <c r="V48" s="207"/>
    </row>
    <row r="49" spans="1:22" ht="19.5" customHeight="1">
      <c r="A49" s="397" t="s">
        <v>184</v>
      </c>
      <c r="B49" s="411">
        <v>0.9395684726590059</v>
      </c>
      <c r="C49" s="411">
        <v>0.761314405693547</v>
      </c>
      <c r="D49" s="411">
        <v>0.3903197640390073</v>
      </c>
      <c r="E49" s="411">
        <v>0.3029245169979422</v>
      </c>
      <c r="F49" s="411">
        <v>0.3630031758551418</v>
      </c>
      <c r="G49" s="411">
        <v>0.1041886375666158</v>
      </c>
      <c r="H49" s="411">
        <v>0.25963329488972897</v>
      </c>
      <c r="I49" s="411">
        <v>-0.5768386526562946</v>
      </c>
      <c r="J49" s="411">
        <v>-0.8057827932739126</v>
      </c>
      <c r="K49" s="411">
        <v>-1.2022085727378138</v>
      </c>
      <c r="L49" s="411">
        <v>-0.9226135768676607</v>
      </c>
      <c r="M49" s="411">
        <v>-1.1679715021176524</v>
      </c>
      <c r="N49" s="411">
        <v>-1.3556478161280197</v>
      </c>
      <c r="O49" s="411">
        <v>-1.3477442584589665</v>
      </c>
      <c r="P49" s="411">
        <v>-1.4677628870546593</v>
      </c>
      <c r="Q49" s="411">
        <v>-1.3488657604078167</v>
      </c>
      <c r="R49" s="411">
        <v>-1.2171735882880192</v>
      </c>
      <c r="S49" s="411">
        <v>-1.1446698510817648</v>
      </c>
      <c r="T49" s="411">
        <v>-1.0786972639011472</v>
      </c>
      <c r="U49" s="207"/>
      <c r="V49" s="207"/>
    </row>
    <row r="50" spans="1:22" ht="19.5" customHeight="1">
      <c r="A50" s="326" t="s">
        <v>179</v>
      </c>
      <c r="B50" s="411">
        <v>1.7268638823393443</v>
      </c>
      <c r="C50" s="411">
        <v>1.8297099740306584</v>
      </c>
      <c r="D50" s="411">
        <v>1.8206030487638345</v>
      </c>
      <c r="E50" s="411">
        <v>1.8837635512917565</v>
      </c>
      <c r="F50" s="411">
        <v>1.887764512367443</v>
      </c>
      <c r="G50" s="411">
        <v>2.1364895637680807</v>
      </c>
      <c r="H50" s="411">
        <v>2.230695528197664</v>
      </c>
      <c r="I50" s="411">
        <v>2.0003496538162913</v>
      </c>
      <c r="J50" s="411">
        <v>1.9721189766662064</v>
      </c>
      <c r="K50" s="411">
        <v>2.139450920039805</v>
      </c>
      <c r="L50" s="411">
        <v>2.6542615832638963</v>
      </c>
      <c r="M50" s="411">
        <v>2.9</v>
      </c>
      <c r="N50" s="411">
        <v>2.569093191088798</v>
      </c>
      <c r="O50" s="411">
        <v>2.6158275786872136</v>
      </c>
      <c r="P50" s="411">
        <v>2.653423184262474</v>
      </c>
      <c r="Q50" s="411">
        <v>2.6850063721325403</v>
      </c>
      <c r="R50" s="411">
        <v>2.7804063340304745</v>
      </c>
      <c r="S50" s="411">
        <v>2.7494520932846305</v>
      </c>
      <c r="T50" s="411">
        <v>2.654441306266549</v>
      </c>
      <c r="U50" s="207"/>
      <c r="V50" s="207"/>
    </row>
    <row r="51" spans="1:22" ht="19.5" customHeight="1">
      <c r="A51" s="326" t="s">
        <v>180</v>
      </c>
      <c r="B51" s="411">
        <v>0.7872954096803384</v>
      </c>
      <c r="C51" s="411">
        <v>1.0683955683371111</v>
      </c>
      <c r="D51" s="411">
        <v>1.430283284724827</v>
      </c>
      <c r="E51" s="411">
        <v>1.5808390342938141</v>
      </c>
      <c r="F51" s="411">
        <v>1.5247613365123014</v>
      </c>
      <c r="G51" s="411">
        <v>2.032300926201465</v>
      </c>
      <c r="H51" s="411">
        <v>1.9710622333079348</v>
      </c>
      <c r="I51" s="411">
        <v>2.577188306472586</v>
      </c>
      <c r="J51" s="411">
        <v>2.7779017699401187</v>
      </c>
      <c r="K51" s="411">
        <v>3.341659492777618</v>
      </c>
      <c r="L51" s="411">
        <v>3.5768751601315567</v>
      </c>
      <c r="M51" s="411">
        <v>4.1</v>
      </c>
      <c r="N51" s="411">
        <v>3.924741007216818</v>
      </c>
      <c r="O51" s="411">
        <v>3.9635718371461808</v>
      </c>
      <c r="P51" s="411">
        <v>4.121186071317132</v>
      </c>
      <c r="Q51" s="411">
        <v>4.033872132540357</v>
      </c>
      <c r="R51" s="411">
        <v>3.997579922318494</v>
      </c>
      <c r="S51" s="411">
        <v>3.894121944366395</v>
      </c>
      <c r="T51" s="411">
        <v>3.7331385701676965</v>
      </c>
      <c r="U51" s="207"/>
      <c r="V51" s="207"/>
    </row>
    <row r="52" spans="1:22" ht="19.5" customHeight="1">
      <c r="A52" s="397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207"/>
      <c r="V52" s="207"/>
    </row>
    <row r="53" spans="1:22" ht="19.5" customHeight="1">
      <c r="A53" s="397" t="s">
        <v>282</v>
      </c>
      <c r="B53" s="411">
        <v>100.93956847265899</v>
      </c>
      <c r="C53" s="411">
        <v>100.76131440569354</v>
      </c>
      <c r="D53" s="411">
        <v>100.390319764039</v>
      </c>
      <c r="E53" s="411">
        <v>100.30292451699793</v>
      </c>
      <c r="F53" s="411">
        <v>100.36300317585514</v>
      </c>
      <c r="G53" s="411">
        <v>100.10418863756662</v>
      </c>
      <c r="H53" s="411">
        <v>100.25963329488974</v>
      </c>
      <c r="I53" s="411">
        <v>99.42316134734371</v>
      </c>
      <c r="J53" s="411">
        <v>99.19421720672608</v>
      </c>
      <c r="K53" s="411">
        <v>98.79779142726218</v>
      </c>
      <c r="L53" s="411">
        <v>99.07738642313232</v>
      </c>
      <c r="M53" s="411">
        <v>98.83202849788235</v>
      </c>
      <c r="N53" s="411">
        <v>98.64435218387197</v>
      </c>
      <c r="O53" s="411">
        <v>98.65225574154103</v>
      </c>
      <c r="P53" s="411">
        <v>98.53223711294535</v>
      </c>
      <c r="Q53" s="411">
        <v>98.6511342395922</v>
      </c>
      <c r="R53" s="411">
        <v>98.78282641171198</v>
      </c>
      <c r="S53" s="411">
        <v>98.85533014891824</v>
      </c>
      <c r="T53" s="411">
        <v>98.92130273609885</v>
      </c>
      <c r="U53" s="207"/>
      <c r="V53" s="207"/>
    </row>
    <row r="54" spans="1:22" ht="19.5" customHeight="1">
      <c r="A54" s="397"/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207"/>
      <c r="V54" s="207"/>
    </row>
    <row r="55" spans="1:22" ht="19.5" customHeight="1">
      <c r="A55" s="397" t="s">
        <v>185</v>
      </c>
      <c r="B55" s="411">
        <v>0.4660309735818432</v>
      </c>
      <c r="C55" s="411">
        <v>0.405002083453624</v>
      </c>
      <c r="D55" s="411">
        <v>0.5987380059548811</v>
      </c>
      <c r="E55" s="411">
        <v>0.5746008219647344</v>
      </c>
      <c r="F55" s="411">
        <v>0.56726582331194</v>
      </c>
      <c r="G55" s="411">
        <v>0.6136244781837205</v>
      </c>
      <c r="H55" s="411">
        <v>0.6694375054715234</v>
      </c>
      <c r="I55" s="411">
        <v>0.25493701724544415</v>
      </c>
      <c r="J55" s="411">
        <v>0.060668715988497754</v>
      </c>
      <c r="K55" s="411">
        <v>-0.23621625973660773</v>
      </c>
      <c r="L55" s="411">
        <v>-0.4935692658221975</v>
      </c>
      <c r="M55" s="411">
        <v>-0.8</v>
      </c>
      <c r="N55" s="411">
        <v>-0.5984025227783162</v>
      </c>
      <c r="O55" s="411">
        <v>-0.23643301303903277</v>
      </c>
      <c r="P55" s="411">
        <v>-0.10786975429705152</v>
      </c>
      <c r="Q55" s="411">
        <v>-0.13192767377089912</v>
      </c>
      <c r="R55" s="411">
        <v>-0.06357316763537402</v>
      </c>
      <c r="S55" s="411">
        <v>-0.033840436098790616</v>
      </c>
      <c r="T55" s="411">
        <v>0.009650363969391673</v>
      </c>
      <c r="U55" s="207"/>
      <c r="V55" s="207"/>
    </row>
    <row r="56" spans="1:22" ht="19.5" customHeight="1">
      <c r="A56" s="397" t="s">
        <v>182</v>
      </c>
      <c r="B56" s="411">
        <v>1.3788794360235226</v>
      </c>
      <c r="C56" s="411">
        <v>1.4138438296983655</v>
      </c>
      <c r="D56" s="411">
        <v>1.4824275408921082</v>
      </c>
      <c r="E56" s="411">
        <v>1.5724260541315815</v>
      </c>
      <c r="F56" s="411">
        <v>1.6319322446095594</v>
      </c>
      <c r="G56" s="411">
        <v>1.8814515274127117</v>
      </c>
      <c r="H56" s="411">
        <v>2.0936121475194693</v>
      </c>
      <c r="I56" s="411">
        <v>2.1995763436945426</v>
      </c>
      <c r="J56" s="411">
        <v>1.9589957634766213</v>
      </c>
      <c r="K56" s="411">
        <v>2.1201425766747533</v>
      </c>
      <c r="L56" s="411">
        <v>2.316475017318968</v>
      </c>
      <c r="M56" s="411">
        <v>2.1</v>
      </c>
      <c r="N56" s="411">
        <v>2.5742951517922434</v>
      </c>
      <c r="O56" s="411">
        <v>2.9880832299954587</v>
      </c>
      <c r="P56" s="411">
        <v>3.0937945269244786</v>
      </c>
      <c r="Q56" s="411">
        <v>2.995042799174651</v>
      </c>
      <c r="R56" s="411">
        <v>3.081168389306694</v>
      </c>
      <c r="S56" s="411">
        <v>3.14128909216339</v>
      </c>
      <c r="T56" s="411">
        <v>3.2027163810263466</v>
      </c>
      <c r="U56" s="207"/>
      <c r="V56" s="207"/>
    </row>
    <row r="57" spans="1:22" ht="19.5" customHeight="1">
      <c r="A57" s="397" t="s">
        <v>181</v>
      </c>
      <c r="B57" s="411">
        <v>0.9128484624416794</v>
      </c>
      <c r="C57" s="411">
        <v>1.0088417462447417</v>
      </c>
      <c r="D57" s="411">
        <v>0.883689534937227</v>
      </c>
      <c r="E57" s="411">
        <v>0.9978252321668472</v>
      </c>
      <c r="F57" s="411">
        <v>1.0646664212976196</v>
      </c>
      <c r="G57" s="411">
        <v>1.2678270492289911</v>
      </c>
      <c r="H57" s="411">
        <v>1.4241746420479462</v>
      </c>
      <c r="I57" s="411">
        <v>1.9446393264490984</v>
      </c>
      <c r="J57" s="411">
        <v>1.8983270474881235</v>
      </c>
      <c r="K57" s="411">
        <v>2.3563588364113612</v>
      </c>
      <c r="L57" s="411">
        <v>2.8100442831411656</v>
      </c>
      <c r="M57" s="411">
        <v>2.9</v>
      </c>
      <c r="N57" s="411">
        <v>3.17269767457056</v>
      </c>
      <c r="O57" s="411">
        <v>3.2245162430344916</v>
      </c>
      <c r="P57" s="411">
        <v>3.20166428122153</v>
      </c>
      <c r="Q57" s="411">
        <v>3.12697047294555</v>
      </c>
      <c r="R57" s="411">
        <v>3.144741556942068</v>
      </c>
      <c r="S57" s="411">
        <v>3.1751295282621803</v>
      </c>
      <c r="T57" s="411">
        <v>3.1930660170569554</v>
      </c>
      <c r="U57" s="207"/>
      <c r="V57" s="207"/>
    </row>
    <row r="58" spans="1:22" ht="19.5" customHeight="1">
      <c r="A58" s="397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207"/>
      <c r="V58" s="207"/>
    </row>
    <row r="59" spans="1:22" ht="19.5" customHeight="1">
      <c r="A59" s="397" t="s">
        <v>25</v>
      </c>
      <c r="B59" s="411">
        <v>101.40559944624084</v>
      </c>
      <c r="C59" s="411">
        <v>101.16631648914718</v>
      </c>
      <c r="D59" s="411">
        <v>100.98908952654453</v>
      </c>
      <c r="E59" s="411">
        <v>100.87752533896268</v>
      </c>
      <c r="F59" s="411">
        <v>100.93026899916708</v>
      </c>
      <c r="G59" s="411">
        <v>100.71781311575035</v>
      </c>
      <c r="H59" s="411">
        <v>100.92907080036126</v>
      </c>
      <c r="I59" s="411">
        <v>99.67809836458915</v>
      </c>
      <c r="J59" s="411">
        <v>99.25488592271458</v>
      </c>
      <c r="K59" s="411">
        <v>98.56157516752558</v>
      </c>
      <c r="L59" s="411">
        <v>98.58381715731014</v>
      </c>
      <c r="M59" s="411">
        <v>98.0256301591178</v>
      </c>
      <c r="N59" s="411">
        <v>98.04594966109366</v>
      </c>
      <c r="O59" s="411">
        <v>98.415822728502</v>
      </c>
      <c r="P59" s="411">
        <v>98.4243673586483</v>
      </c>
      <c r="Q59" s="411">
        <v>98.51920656582129</v>
      </c>
      <c r="R59" s="411">
        <v>98.7192532440766</v>
      </c>
      <c r="S59" s="411">
        <v>98.82148971281946</v>
      </c>
      <c r="T59" s="411">
        <v>98.93095310006824</v>
      </c>
      <c r="U59" s="207"/>
      <c r="V59" s="207"/>
    </row>
    <row r="60" spans="1:22" ht="19.5" customHeight="1">
      <c r="A60" s="397" t="s">
        <v>91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207"/>
      <c r="V60" s="207"/>
    </row>
    <row r="61" spans="1:22" ht="19.5" customHeight="1">
      <c r="A61" s="397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207"/>
      <c r="V61" s="207"/>
    </row>
    <row r="62" spans="1:22" ht="19.5" customHeight="1">
      <c r="A62" s="397" t="s">
        <v>192</v>
      </c>
      <c r="B62" s="411">
        <v>78.9165111175969</v>
      </c>
      <c r="C62" s="411">
        <v>78.21737291095125</v>
      </c>
      <c r="D62" s="411">
        <v>76.87065050745517</v>
      </c>
      <c r="E62" s="411">
        <v>76.35959523507675</v>
      </c>
      <c r="F62" s="411">
        <v>76.73556910839415</v>
      </c>
      <c r="G62" s="411">
        <v>76.67939874153066</v>
      </c>
      <c r="H62" s="411">
        <v>76.59538216515959</v>
      </c>
      <c r="I62" s="411">
        <v>75.2644706158205</v>
      </c>
      <c r="J62" s="411">
        <v>75.36624303540172</v>
      </c>
      <c r="K62" s="411">
        <v>74.39734263553565</v>
      </c>
      <c r="L62" s="411">
        <v>74.49700173337408</v>
      </c>
      <c r="M62" s="411">
        <v>73.26421041729726</v>
      </c>
      <c r="N62" s="411">
        <v>72.4811081476833</v>
      </c>
      <c r="O62" s="411">
        <v>71.42548036151292</v>
      </c>
      <c r="P62" s="411">
        <v>70.92303677988791</v>
      </c>
      <c r="Q62" s="411">
        <v>70.4143691588785</v>
      </c>
      <c r="R62" s="411">
        <v>70.02177073996614</v>
      </c>
      <c r="S62" s="411">
        <v>69.7783366114077</v>
      </c>
      <c r="T62" s="411">
        <v>69.597546337158</v>
      </c>
      <c r="U62" s="207"/>
      <c r="V62" s="207"/>
    </row>
    <row r="63" spans="1:22" ht="19.5" customHeight="1">
      <c r="A63" s="397" t="s">
        <v>186</v>
      </c>
      <c r="B63" s="411">
        <v>59.838439666248554</v>
      </c>
      <c r="C63" s="411">
        <v>59.25615009289803</v>
      </c>
      <c r="D63" s="411">
        <v>58.06638959895454</v>
      </c>
      <c r="E63" s="411">
        <v>57.6181143858402</v>
      </c>
      <c r="F63" s="411">
        <v>57.97106543353302</v>
      </c>
      <c r="G63" s="411">
        <v>57.38292329327675</v>
      </c>
      <c r="H63" s="411">
        <v>56.63590754431325</v>
      </c>
      <c r="I63" s="411">
        <v>55.51846730739006</v>
      </c>
      <c r="J63" s="411">
        <v>55.77185405418737</v>
      </c>
      <c r="K63" s="411">
        <v>54.825285274544754</v>
      </c>
      <c r="L63" s="411">
        <v>54.92911854038256</v>
      </c>
      <c r="M63" s="411">
        <v>54.00267418926018</v>
      </c>
      <c r="N63" s="411">
        <v>53.368136178224034</v>
      </c>
      <c r="O63" s="411">
        <v>52.48547406168981</v>
      </c>
      <c r="P63" s="411">
        <v>52.08706010482609</v>
      </c>
      <c r="Q63" s="411">
        <v>51.6999362786746</v>
      </c>
      <c r="R63" s="411">
        <v>51.40429240115526</v>
      </c>
      <c r="S63" s="411">
        <v>51.2072585932378</v>
      </c>
      <c r="T63" s="411">
        <v>51.0668667255075</v>
      </c>
      <c r="U63" s="207"/>
      <c r="V63" s="207"/>
    </row>
    <row r="64" spans="1:22" ht="19.5" customHeight="1">
      <c r="A64" s="397" t="s">
        <v>187</v>
      </c>
      <c r="B64" s="411">
        <v>19.078071451348343</v>
      </c>
      <c r="C64" s="411">
        <v>18.961222818053233</v>
      </c>
      <c r="D64" s="411">
        <v>18.80426090850063</v>
      </c>
      <c r="E64" s="411">
        <v>18.741480849236556</v>
      </c>
      <c r="F64" s="411">
        <v>18.764503674861118</v>
      </c>
      <c r="G64" s="411">
        <v>19.296475448253915</v>
      </c>
      <c r="H64" s="411">
        <v>19.959474620846343</v>
      </c>
      <c r="I64" s="411">
        <v>19.746021981031127</v>
      </c>
      <c r="J64" s="411">
        <v>19.59438898121435</v>
      </c>
      <c r="K64" s="411">
        <v>19.572057360990886</v>
      </c>
      <c r="L64" s="411">
        <v>19.56788319299152</v>
      </c>
      <c r="M64" s="411">
        <v>19.261536228037077</v>
      </c>
      <c r="N64" s="411">
        <v>19.112971969459263</v>
      </c>
      <c r="O64" s="411">
        <v>18.94000629982312</v>
      </c>
      <c r="P64" s="411">
        <v>18.83597667506183</v>
      </c>
      <c r="Q64" s="411">
        <v>18.71443288020391</v>
      </c>
      <c r="R64" s="411">
        <v>18.617478338810876</v>
      </c>
      <c r="S64" s="411">
        <v>18.5710780181699</v>
      </c>
      <c r="T64" s="411">
        <v>18.530679611650484</v>
      </c>
      <c r="U64" s="207"/>
      <c r="V64" s="207"/>
    </row>
    <row r="65" spans="1:22" ht="19.5" customHeight="1">
      <c r="A65" s="166"/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207"/>
      <c r="V65" s="207"/>
    </row>
    <row r="66" spans="1:22" ht="19.5" customHeight="1">
      <c r="A66" s="397" t="s">
        <v>280</v>
      </c>
      <c r="B66" s="411">
        <v>22.489088328643938</v>
      </c>
      <c r="C66" s="411">
        <v>22.948943578195916</v>
      </c>
      <c r="D66" s="411">
        <v>24.118439019089372</v>
      </c>
      <c r="E66" s="411">
        <v>24.517930103885927</v>
      </c>
      <c r="F66" s="411">
        <v>24.194699890772934</v>
      </c>
      <c r="G66" s="411">
        <v>24.03841437421968</v>
      </c>
      <c r="H66" s="411">
        <v>24.333688635201668</v>
      </c>
      <c r="I66" s="411">
        <v>24.413627748768647</v>
      </c>
      <c r="J66" s="411">
        <v>23.888642887312848</v>
      </c>
      <c r="K66" s="411">
        <v>24.164232531989935</v>
      </c>
      <c r="L66" s="411">
        <v>24.08681542393606</v>
      </c>
      <c r="M66" s="411">
        <v>24.8</v>
      </c>
      <c r="N66" s="411">
        <v>25.56484151341036</v>
      </c>
      <c r="O66" s="411">
        <v>26.990342366989072</v>
      </c>
      <c r="P66" s="411">
        <v>27.501330578760374</v>
      </c>
      <c r="Q66" s="411">
        <v>28.104837406942792</v>
      </c>
      <c r="R66" s="411">
        <v>28.69748250411046</v>
      </c>
      <c r="S66" s="411">
        <v>29.043153101411754</v>
      </c>
      <c r="T66" s="411">
        <v>29.333406762910247</v>
      </c>
      <c r="U66" s="207"/>
      <c r="V66" s="207"/>
    </row>
    <row r="67" spans="1:22" ht="19.5" customHeight="1">
      <c r="A67" s="166"/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152"/>
      <c r="Q67" s="152"/>
      <c r="R67" s="152"/>
      <c r="S67" s="152"/>
      <c r="T67" s="152"/>
      <c r="U67" s="207"/>
      <c r="V67" s="207"/>
    </row>
    <row r="68" spans="1:22" ht="19.5" customHeight="1">
      <c r="A68" s="166" t="s">
        <v>92</v>
      </c>
      <c r="B68" s="411">
        <v>22.890282103718757</v>
      </c>
      <c r="C68" s="411">
        <v>22.732136073525364</v>
      </c>
      <c r="D68" s="411">
        <v>23.86529805650543</v>
      </c>
      <c r="E68" s="411">
        <v>25.078363502380675</v>
      </c>
      <c r="F68" s="411">
        <v>27.4614502156988</v>
      </c>
      <c r="G68" s="411">
        <v>26.792371412724016</v>
      </c>
      <c r="H68" s="411">
        <v>24.137250590970265</v>
      </c>
      <c r="I68" s="411">
        <v>23.35863039214739</v>
      </c>
      <c r="J68" s="411">
        <v>24.711352697453147</v>
      </c>
      <c r="K68" s="411">
        <v>26.798623124578107</v>
      </c>
      <c r="L68" s="411">
        <v>26.04819088766432</v>
      </c>
      <c r="M68" s="411">
        <v>27.45039776064271</v>
      </c>
      <c r="N68" s="411">
        <v>27.534096851793738</v>
      </c>
      <c r="O68" s="411">
        <v>27.78190496959124</v>
      </c>
      <c r="P68" s="411">
        <v>27.67566310439498</v>
      </c>
      <c r="Q68" s="411">
        <v>27.861915887850483</v>
      </c>
      <c r="R68" s="411">
        <v>28.226720446170695</v>
      </c>
      <c r="S68" s="411">
        <v>28.64142549405264</v>
      </c>
      <c r="T68" s="411">
        <v>28.997899382171216</v>
      </c>
      <c r="U68" s="207"/>
      <c r="V68" s="207"/>
    </row>
    <row r="69" spans="1:22" ht="19.5" customHeight="1">
      <c r="A69" s="166" t="s">
        <v>23</v>
      </c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207"/>
      <c r="V69" s="207"/>
    </row>
    <row r="70" spans="1:22" ht="19.5" customHeight="1">
      <c r="A70" s="166" t="s">
        <v>24</v>
      </c>
      <c r="B70" s="411">
        <v>20.924610862403995</v>
      </c>
      <c r="C70" s="411">
        <v>21.807821839556045</v>
      </c>
      <c r="D70" s="411">
        <v>23.100634603069796</v>
      </c>
      <c r="E70" s="411">
        <v>24.11926190765625</v>
      </c>
      <c r="F70" s="411">
        <v>26.36396911290508</v>
      </c>
      <c r="G70" s="411">
        <v>25.553605086792103</v>
      </c>
      <c r="H70" s="411">
        <v>24.141400122052985</v>
      </c>
      <c r="I70" s="411">
        <v>22.62220174042204</v>
      </c>
      <c r="J70" s="411">
        <v>23.27424834964806</v>
      </c>
      <c r="K70" s="411">
        <v>24.50248836506328</v>
      </c>
      <c r="L70" s="411">
        <v>24.429219634293155</v>
      </c>
      <c r="M70" s="411">
        <v>25.839000502893384</v>
      </c>
      <c r="N70" s="411">
        <v>26.20703901265558</v>
      </c>
      <c r="O70" s="411">
        <v>26.68021128637542</v>
      </c>
      <c r="P70" s="411">
        <v>26.63102126018197</v>
      </c>
      <c r="Q70" s="411">
        <v>26.866302039082413</v>
      </c>
      <c r="R70" s="411">
        <v>27.111094512498756</v>
      </c>
      <c r="S70" s="411">
        <v>27.40932846305142</v>
      </c>
      <c r="T70" s="411">
        <v>27.76777581641659</v>
      </c>
      <c r="U70" s="207"/>
      <c r="V70" s="207"/>
    </row>
    <row r="71" spans="1:22" ht="19.5" customHeight="1">
      <c r="A71" s="166" t="s">
        <v>93</v>
      </c>
      <c r="B71" s="411">
        <v>1.9656712413147628</v>
      </c>
      <c r="C71" s="411">
        <v>0.9243142339693091</v>
      </c>
      <c r="D71" s="411">
        <v>0.7646634534356322</v>
      </c>
      <c r="E71" s="411">
        <v>0.9591015947244208</v>
      </c>
      <c r="F71" s="411">
        <v>1.0974811027937166</v>
      </c>
      <c r="G71" s="411">
        <v>1.2387663259319939</v>
      </c>
      <c r="H71" s="411">
        <v>-0.004149531082724314</v>
      </c>
      <c r="I71" s="411">
        <v>0.7364099791246548</v>
      </c>
      <c r="J71" s="411">
        <v>1.4371043478050967</v>
      </c>
      <c r="K71" s="411">
        <v>2.296134759514833</v>
      </c>
      <c r="L71" s="411">
        <v>1.6189712533711573</v>
      </c>
      <c r="M71" s="411">
        <v>1.6113972577493252</v>
      </c>
      <c r="N71" s="411">
        <v>1.3270578391381656</v>
      </c>
      <c r="O71" s="411">
        <v>1.1016936832158175</v>
      </c>
      <c r="P71" s="411">
        <v>1.0446418442130103</v>
      </c>
      <c r="Q71" s="411">
        <v>0.9956138487680544</v>
      </c>
      <c r="R71" s="411">
        <v>1.115625933671945</v>
      </c>
      <c r="S71" s="411">
        <v>1.2320970310012176</v>
      </c>
      <c r="T71" s="411">
        <v>1.2301235657546337</v>
      </c>
      <c r="U71" s="207"/>
      <c r="V71" s="207"/>
    </row>
    <row r="72" spans="1:22" ht="19.5" customHeight="1">
      <c r="A72" s="166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207"/>
      <c r="V72" s="207"/>
    </row>
    <row r="73" spans="1:22" ht="19.5" customHeight="1">
      <c r="A73" s="166" t="s">
        <v>94</v>
      </c>
      <c r="B73" s="411">
        <v>-0.40119377507481724</v>
      </c>
      <c r="C73" s="411">
        <v>0.21680750467055093</v>
      </c>
      <c r="D73" s="411">
        <v>0.2531409625839433</v>
      </c>
      <c r="E73" s="411">
        <v>-0.5604333984947462</v>
      </c>
      <c r="F73" s="411">
        <v>-3.2667503249258663</v>
      </c>
      <c r="G73" s="411">
        <v>-2.7539570385043364</v>
      </c>
      <c r="H73" s="411">
        <v>0.1964380442314039</v>
      </c>
      <c r="I73" s="411">
        <v>1.0549973566212572</v>
      </c>
      <c r="J73" s="411">
        <v>-0.8227098101403022</v>
      </c>
      <c r="K73" s="411">
        <v>-2.6343905925881708</v>
      </c>
      <c r="L73" s="411">
        <v>-1.9613754637282617</v>
      </c>
      <c r="M73" s="411">
        <v>-2.7</v>
      </c>
      <c r="N73" s="411">
        <v>-1.969255338383378</v>
      </c>
      <c r="O73" s="411">
        <v>-0.7915626026021646</v>
      </c>
      <c r="P73" s="411">
        <v>-0.1743325256346049</v>
      </c>
      <c r="Q73" s="411">
        <v>0.24292151909231233</v>
      </c>
      <c r="R73" s="411">
        <v>0.47076205793976766</v>
      </c>
      <c r="S73" s="411">
        <v>0.4017276073591094</v>
      </c>
      <c r="T73" s="411">
        <v>0.33550738073903014</v>
      </c>
      <c r="U73" s="207"/>
      <c r="V73" s="207"/>
    </row>
    <row r="74" spans="1:22" ht="19.5" customHeight="1">
      <c r="A74" s="487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207"/>
      <c r="V74" s="207"/>
    </row>
    <row r="75" spans="1:20" ht="9.75">
      <c r="A75" s="32"/>
      <c r="B75" s="32"/>
      <c r="C75" s="32"/>
      <c r="D75" s="32"/>
      <c r="E75" s="32"/>
      <c r="F75" s="32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</row>
    <row r="76" spans="1:20" ht="12.75">
      <c r="A76" s="481" t="s">
        <v>235</v>
      </c>
      <c r="B76" s="39"/>
      <c r="C76" s="39"/>
      <c r="D76" s="39"/>
      <c r="E76" s="39"/>
      <c r="F76" s="39"/>
      <c r="G76" s="116"/>
      <c r="H76" s="116"/>
      <c r="I76" s="116"/>
      <c r="J76" s="116"/>
      <c r="K76" s="116"/>
      <c r="L76" s="116"/>
      <c r="M76" s="116"/>
      <c r="N76" s="116"/>
      <c r="P76"/>
      <c r="Q76"/>
      <c r="R76"/>
      <c r="S76"/>
      <c r="T76"/>
    </row>
    <row r="77" spans="1:14" ht="9.75">
      <c r="A77" s="28"/>
      <c r="B77" s="28"/>
      <c r="C77" s="28"/>
      <c r="D77" s="28"/>
      <c r="E77" s="28"/>
      <c r="F77" s="28"/>
      <c r="G77" s="116"/>
      <c r="H77" s="116"/>
      <c r="I77" s="116"/>
      <c r="J77" s="116"/>
      <c r="K77" s="116"/>
      <c r="L77" s="116"/>
      <c r="M77" s="116"/>
      <c r="N77" s="116"/>
    </row>
  </sheetData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1" r:id="rId1"/>
  <rowBreaks count="1" manualBreakCount="1">
    <brk id="4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46.75390625" style="5" customWidth="1"/>
    <col min="2" max="9" width="8.75390625" style="5" customWidth="1"/>
    <col min="10" max="16384" width="9.125" style="5" customWidth="1"/>
  </cols>
  <sheetData>
    <row r="1" spans="1:20" ht="17.25">
      <c r="A1" s="490" t="s">
        <v>245</v>
      </c>
      <c r="B1" s="10"/>
      <c r="C1" s="10"/>
      <c r="D1" s="10"/>
      <c r="E1" s="10"/>
      <c r="F1" s="10"/>
      <c r="G1" s="10"/>
      <c r="H1" s="146"/>
      <c r="I1" s="6"/>
      <c r="T1" s="6"/>
    </row>
    <row r="2" spans="1:20" ht="19.5" customHeight="1">
      <c r="A2" s="533"/>
      <c r="B2" s="492"/>
      <c r="C2" s="492"/>
      <c r="D2" s="492"/>
      <c r="E2" s="492"/>
      <c r="F2" s="492"/>
      <c r="G2" s="492"/>
      <c r="H2" s="493"/>
      <c r="I2" s="493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534" t="s">
        <v>96</v>
      </c>
    </row>
    <row r="3" spans="2:20" s="8" customFormat="1" ht="19.5" customHeight="1">
      <c r="B3" s="495">
        <v>1995</v>
      </c>
      <c r="C3" s="495">
        <v>1996</v>
      </c>
      <c r="D3" s="495">
        <v>1997</v>
      </c>
      <c r="E3" s="495">
        <v>1998</v>
      </c>
      <c r="F3" s="495">
        <v>1999</v>
      </c>
      <c r="G3" s="496">
        <v>2000</v>
      </c>
      <c r="H3" s="496">
        <v>2001</v>
      </c>
      <c r="I3" s="496">
        <v>2002</v>
      </c>
      <c r="J3" s="496">
        <v>2003</v>
      </c>
      <c r="K3" s="496">
        <v>2004</v>
      </c>
      <c r="L3" s="496">
        <v>2005</v>
      </c>
      <c r="M3" s="496">
        <v>2006</v>
      </c>
      <c r="N3" s="496">
        <v>2007</v>
      </c>
      <c r="O3" s="496">
        <v>2008</v>
      </c>
      <c r="P3" s="496">
        <v>2009</v>
      </c>
      <c r="Q3" s="496">
        <v>2010</v>
      </c>
      <c r="R3" s="496">
        <v>2011</v>
      </c>
      <c r="S3" s="496">
        <v>2012</v>
      </c>
      <c r="T3" s="496">
        <v>2013</v>
      </c>
    </row>
    <row r="4" spans="1:20" s="8" customFormat="1" ht="19.5" customHeight="1">
      <c r="A4" s="497"/>
      <c r="B4" s="498"/>
      <c r="C4" s="498"/>
      <c r="D4" s="498"/>
      <c r="E4" s="498"/>
      <c r="F4" s="498"/>
      <c r="G4" s="499"/>
      <c r="H4" s="499"/>
      <c r="I4" s="500"/>
      <c r="J4" s="501"/>
      <c r="K4" s="501"/>
      <c r="L4" s="502"/>
      <c r="M4" s="503" t="s">
        <v>152</v>
      </c>
      <c r="N4" s="501" t="s">
        <v>47</v>
      </c>
      <c r="O4" s="501" t="s">
        <v>47</v>
      </c>
      <c r="P4" s="501" t="s">
        <v>47</v>
      </c>
      <c r="Q4" s="501" t="s">
        <v>47</v>
      </c>
      <c r="R4" s="501" t="s">
        <v>47</v>
      </c>
      <c r="S4" s="501" t="s">
        <v>47</v>
      </c>
      <c r="T4" s="501" t="s">
        <v>47</v>
      </c>
    </row>
    <row r="5" spans="1:20" s="8" customFormat="1" ht="19.5" customHeight="1">
      <c r="A5" s="504"/>
      <c r="B5" s="504"/>
      <c r="C5" s="505"/>
      <c r="D5" s="505"/>
      <c r="E5" s="505"/>
      <c r="F5" s="505"/>
      <c r="G5" s="505"/>
      <c r="H5" s="505"/>
      <c r="I5" s="505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</row>
    <row r="6" spans="1:20" s="8" customFormat="1" ht="19.5" customHeight="1">
      <c r="A6" s="506" t="s">
        <v>52</v>
      </c>
      <c r="B6" s="507">
        <v>1987.505</v>
      </c>
      <c r="C6" s="507">
        <v>1991.169</v>
      </c>
      <c r="D6" s="507">
        <v>1986.848</v>
      </c>
      <c r="E6" s="507">
        <v>1982.603</v>
      </c>
      <c r="F6" s="507">
        <v>1985.557</v>
      </c>
      <c r="G6" s="507">
        <v>1990.272</v>
      </c>
      <c r="H6" s="507">
        <v>1992.035</v>
      </c>
      <c r="I6" s="507">
        <v>1995.718</v>
      </c>
      <c r="J6" s="507">
        <v>1996.773</v>
      </c>
      <c r="K6" s="507">
        <v>1997.004</v>
      </c>
      <c r="L6" s="507">
        <v>2001.114</v>
      </c>
      <c r="M6" s="507">
        <v>2008.516</v>
      </c>
      <c r="N6" s="507">
        <v>2007.411</v>
      </c>
      <c r="O6" s="507">
        <v>2010.4609999999998</v>
      </c>
      <c r="P6" s="507">
        <v>2013.3974999999998</v>
      </c>
      <c r="Q6" s="507">
        <v>2016.1985</v>
      </c>
      <c r="R6" s="507">
        <v>2018.0705</v>
      </c>
      <c r="S6" s="507">
        <v>2018.6695</v>
      </c>
      <c r="T6" s="507">
        <v>2018.8195</v>
      </c>
    </row>
    <row r="7" spans="1:20" s="8" customFormat="1" ht="19.5" customHeight="1">
      <c r="A7" s="508" t="s">
        <v>53</v>
      </c>
      <c r="B7" s="509">
        <v>18.393513475437796</v>
      </c>
      <c r="C7" s="509">
        <v>17.806273601085593</v>
      </c>
      <c r="D7" s="509">
        <v>17.249180611702556</v>
      </c>
      <c r="E7" s="509">
        <v>16.79781580074276</v>
      </c>
      <c r="F7" s="509">
        <v>16.383463179349672</v>
      </c>
      <c r="G7" s="509">
        <v>15.924205334748216</v>
      </c>
      <c r="H7" s="509">
        <v>15.567798758555949</v>
      </c>
      <c r="I7" s="509">
        <v>15.173486434456171</v>
      </c>
      <c r="J7" s="509">
        <v>14.76622530452886</v>
      </c>
      <c r="K7" s="509">
        <v>14.465970023094599</v>
      </c>
      <c r="L7" s="509">
        <v>14.235870620064622</v>
      </c>
      <c r="M7" s="509">
        <v>14.013381023601504</v>
      </c>
      <c r="N7" s="509">
        <v>13.774981804921863</v>
      </c>
      <c r="O7" s="509">
        <v>13.65602217600839</v>
      </c>
      <c r="P7" s="509">
        <v>13.55743215137597</v>
      </c>
      <c r="Q7" s="509">
        <v>13.490710364083697</v>
      </c>
      <c r="R7" s="509">
        <v>13.447597593840255</v>
      </c>
      <c r="S7" s="509">
        <v>13.427383729728914</v>
      </c>
      <c r="T7" s="509">
        <v>13.434707758667876</v>
      </c>
    </row>
    <row r="8" spans="1:20" s="8" customFormat="1" ht="19.5" customHeight="1">
      <c r="A8" s="508" t="s">
        <v>54</v>
      </c>
      <c r="B8" s="509">
        <v>69.29119675170628</v>
      </c>
      <c r="C8" s="509">
        <v>69.50414555469676</v>
      </c>
      <c r="D8" s="509">
        <v>69.72460902897454</v>
      </c>
      <c r="E8" s="509">
        <v>69.80631018918059</v>
      </c>
      <c r="F8" s="509">
        <v>69.91020655664883</v>
      </c>
      <c r="G8" s="509">
        <v>70.09614766222909</v>
      </c>
      <c r="H8" s="509">
        <v>70.1312476939411</v>
      </c>
      <c r="I8" s="509">
        <v>70.19348424977878</v>
      </c>
      <c r="J8" s="509">
        <v>70.35261394259638</v>
      </c>
      <c r="K8" s="509">
        <v>70.36150152929088</v>
      </c>
      <c r="L8" s="509">
        <v>70.29589518638119</v>
      </c>
      <c r="M8" s="509">
        <v>70.23678178316727</v>
      </c>
      <c r="N8" s="509">
        <v>70.27748677276352</v>
      </c>
      <c r="O8" s="509">
        <v>70.11705275556204</v>
      </c>
      <c r="P8" s="509">
        <v>70.00790951612883</v>
      </c>
      <c r="Q8" s="509">
        <v>70.02430564252478</v>
      </c>
      <c r="R8" s="509">
        <v>69.97322442402285</v>
      </c>
      <c r="S8" s="509">
        <v>69.71260030430935</v>
      </c>
      <c r="T8" s="509">
        <v>69.36635494158838</v>
      </c>
    </row>
    <row r="9" spans="1:20" s="8" customFormat="1" ht="19.5" customHeight="1">
      <c r="A9" s="508" t="s">
        <v>55</v>
      </c>
      <c r="B9" s="509">
        <v>12.315289772855916</v>
      </c>
      <c r="C9" s="509">
        <v>12.689580844217643</v>
      </c>
      <c r="D9" s="509">
        <v>13.026210359322915</v>
      </c>
      <c r="E9" s="509">
        <v>13.39587401007665</v>
      </c>
      <c r="F9" s="509">
        <v>13.706330264001485</v>
      </c>
      <c r="G9" s="509">
        <v>13.979647003022698</v>
      </c>
      <c r="H9" s="509">
        <v>14.300953547502933</v>
      </c>
      <c r="I9" s="509">
        <v>14.633029315765059</v>
      </c>
      <c r="J9" s="509">
        <v>14.881160752874766</v>
      </c>
      <c r="K9" s="509">
        <v>15.17252844761452</v>
      </c>
      <c r="L9" s="509">
        <v>15.46823419355419</v>
      </c>
      <c r="M9" s="509">
        <v>15.749837193231222</v>
      </c>
      <c r="N9" s="509">
        <v>15.947531422314611</v>
      </c>
      <c r="O9" s="509">
        <v>16.22692506842958</v>
      </c>
      <c r="P9" s="509">
        <v>16.434658332495196</v>
      </c>
      <c r="Q9" s="509">
        <v>16.484983993391523</v>
      </c>
      <c r="R9" s="509">
        <v>16.579177982136898</v>
      </c>
      <c r="S9" s="509">
        <v>16.86001596596174</v>
      </c>
      <c r="T9" s="509">
        <v>17.198937299743736</v>
      </c>
    </row>
    <row r="10" spans="1:20" s="8" customFormat="1" ht="19.5" customHeight="1">
      <c r="A10" s="506" t="s">
        <v>97</v>
      </c>
      <c r="B10" s="510">
        <v>952</v>
      </c>
      <c r="C10" s="510">
        <v>946</v>
      </c>
      <c r="D10" s="510">
        <v>978</v>
      </c>
      <c r="E10" s="510">
        <v>978</v>
      </c>
      <c r="F10" s="510">
        <v>959</v>
      </c>
      <c r="G10" s="510">
        <v>968</v>
      </c>
      <c r="H10" s="510">
        <v>979</v>
      </c>
      <c r="I10" s="510">
        <v>971</v>
      </c>
      <c r="J10" s="510">
        <v>962</v>
      </c>
      <c r="K10" s="510">
        <v>1007</v>
      </c>
      <c r="L10" s="510">
        <v>1016</v>
      </c>
      <c r="M10" s="510">
        <v>1022</v>
      </c>
      <c r="N10" s="510">
        <v>1027.040461341593</v>
      </c>
      <c r="O10" s="510">
        <v>1029</v>
      </c>
      <c r="P10" s="510">
        <v>1032</v>
      </c>
      <c r="Q10" s="510">
        <v>1037.2349087560146</v>
      </c>
      <c r="R10" s="510">
        <v>1039.9355101419574</v>
      </c>
      <c r="S10" s="510">
        <v>1039.0696762880318</v>
      </c>
      <c r="T10" s="510">
        <v>1038.9220893710226</v>
      </c>
    </row>
    <row r="11" spans="1:20" s="8" customFormat="1" ht="19.5" customHeight="1">
      <c r="A11" s="506" t="s">
        <v>98</v>
      </c>
      <c r="B11" s="510">
        <v>882</v>
      </c>
      <c r="C11" s="510">
        <v>878</v>
      </c>
      <c r="D11" s="510">
        <v>906</v>
      </c>
      <c r="E11" s="510">
        <v>901</v>
      </c>
      <c r="F11" s="510">
        <v>886</v>
      </c>
      <c r="G11" s="510">
        <v>901</v>
      </c>
      <c r="H11" s="510">
        <v>916</v>
      </c>
      <c r="I11" s="510">
        <v>910</v>
      </c>
      <c r="J11" s="510">
        <v>897</v>
      </c>
      <c r="K11" s="510">
        <v>943</v>
      </c>
      <c r="L11" s="510">
        <v>949</v>
      </c>
      <c r="M11" s="510">
        <v>961</v>
      </c>
      <c r="N11" s="510">
        <v>968</v>
      </c>
      <c r="O11" s="510">
        <v>973</v>
      </c>
      <c r="P11" s="510">
        <v>977</v>
      </c>
      <c r="Q11" s="510">
        <v>984</v>
      </c>
      <c r="R11" s="510">
        <v>989</v>
      </c>
      <c r="S11" s="510">
        <f>992.86246217012+0.1</f>
        <v>992.96246217012</v>
      </c>
      <c r="T11" s="510">
        <v>997</v>
      </c>
    </row>
    <row r="12" spans="1:20" s="8" customFormat="1" ht="19.5" customHeight="1">
      <c r="A12" s="511" t="s">
        <v>202</v>
      </c>
      <c r="B12" s="512">
        <v>641.952</v>
      </c>
      <c r="C12" s="512">
        <v>634.651</v>
      </c>
      <c r="D12" s="512">
        <v>651.225</v>
      </c>
      <c r="E12" s="512">
        <v>652.48</v>
      </c>
      <c r="F12" s="512">
        <v>670.97</v>
      </c>
      <c r="G12" s="512">
        <v>715.4107500000001</v>
      </c>
      <c r="H12" s="512">
        <v>722.1248333333334</v>
      </c>
      <c r="I12" s="512">
        <v>721.3966666666668</v>
      </c>
      <c r="J12" s="512">
        <v>722.1410000000002</v>
      </c>
      <c r="K12" s="512">
        <v>724.3866666666667</v>
      </c>
      <c r="L12" s="512">
        <v>731.5969166666667</v>
      </c>
      <c r="M12" s="512">
        <v>741.5868333333333</v>
      </c>
      <c r="N12" s="512">
        <v>749.7220949203909</v>
      </c>
      <c r="O12" s="512">
        <v>755.4350643341276</v>
      </c>
      <c r="P12" s="512">
        <v>760.8975296046054</v>
      </c>
      <c r="Q12" s="512">
        <v>767.7795178489856</v>
      </c>
      <c r="R12" s="512">
        <v>773.8257404561139</v>
      </c>
      <c r="S12" s="512">
        <v>779.7310387385074</v>
      </c>
      <c r="T12" s="512">
        <v>786.5490434054533</v>
      </c>
    </row>
    <row r="13" spans="1:20" s="9" customFormat="1" ht="19.5" customHeight="1">
      <c r="A13" s="511" t="s">
        <v>56</v>
      </c>
      <c r="B13" s="512">
        <v>107.88</v>
      </c>
      <c r="C13" s="512">
        <v>109.63941666666668</v>
      </c>
      <c r="D13" s="512">
        <v>92.203</v>
      </c>
      <c r="E13" s="512">
        <v>92.686</v>
      </c>
      <c r="F13" s="512">
        <v>87.501</v>
      </c>
      <c r="G13" s="512">
        <v>85.13016666666658</v>
      </c>
      <c r="H13" s="512">
        <v>84.22441666666657</v>
      </c>
      <c r="I13" s="512">
        <v>87.2835</v>
      </c>
      <c r="J13" s="512">
        <v>79.24158333333332</v>
      </c>
      <c r="K13" s="512">
        <v>83.10358333333318</v>
      </c>
      <c r="L13" s="512">
        <v>81.50316666666663</v>
      </c>
      <c r="M13" s="512">
        <v>83.25233333333335</v>
      </c>
      <c r="N13" s="512">
        <v>83.66032429502661</v>
      </c>
      <c r="O13" s="512">
        <v>84.22265161159487</v>
      </c>
      <c r="P13" s="512">
        <v>84.71666818755182</v>
      </c>
      <c r="Q13" s="512">
        <v>85.4671983272641</v>
      </c>
      <c r="R13" s="512">
        <v>85.73573914938311</v>
      </c>
      <c r="S13" s="512">
        <v>86.01748486407132</v>
      </c>
      <c r="T13" s="512">
        <v>86.33404253015976</v>
      </c>
    </row>
    <row r="14" spans="1:20" s="8" customFormat="1" ht="19.5" customHeight="1">
      <c r="A14" s="511" t="s">
        <v>57</v>
      </c>
      <c r="B14" s="512">
        <v>132.168</v>
      </c>
      <c r="C14" s="512">
        <v>133.70958333333337</v>
      </c>
      <c r="D14" s="512">
        <v>162.57199999999997</v>
      </c>
      <c r="E14" s="512">
        <v>155.83399999999997</v>
      </c>
      <c r="F14" s="512">
        <v>127.52899999999997</v>
      </c>
      <c r="G14" s="512">
        <v>100.4590833333333</v>
      </c>
      <c r="H14" s="512">
        <v>109.65075000000002</v>
      </c>
      <c r="I14" s="512">
        <v>101.31983333333324</v>
      </c>
      <c r="J14" s="512">
        <v>95.61741666666649</v>
      </c>
      <c r="K14" s="512">
        <v>135.50975000000017</v>
      </c>
      <c r="L14" s="512">
        <v>136.12409039316594</v>
      </c>
      <c r="M14" s="512">
        <v>136.4066176225839</v>
      </c>
      <c r="N14" s="512">
        <v>135.04255144635806</v>
      </c>
      <c r="O14" s="512">
        <v>133.69212593189445</v>
      </c>
      <c r="P14" s="512">
        <v>131.01828341325665</v>
      </c>
      <c r="Q14" s="512">
        <v>131.01828341325654</v>
      </c>
      <c r="R14" s="512">
        <v>129.7081005791241</v>
      </c>
      <c r="S14" s="512">
        <v>127.11393856754114</v>
      </c>
      <c r="T14" s="512">
        <v>124.5716597961906</v>
      </c>
    </row>
    <row r="15" spans="1:20" s="8" customFormat="1" ht="19.5" customHeight="1">
      <c r="A15" s="506" t="s">
        <v>58</v>
      </c>
      <c r="B15" s="510">
        <v>70</v>
      </c>
      <c r="C15" s="510">
        <v>69</v>
      </c>
      <c r="D15" s="510">
        <v>72</v>
      </c>
      <c r="E15" s="510">
        <v>77</v>
      </c>
      <c r="F15" s="510">
        <v>73</v>
      </c>
      <c r="G15" s="510">
        <v>68</v>
      </c>
      <c r="H15" s="510">
        <v>63</v>
      </c>
      <c r="I15" s="510">
        <v>62</v>
      </c>
      <c r="J15" s="510">
        <v>64</v>
      </c>
      <c r="K15" s="510">
        <v>64</v>
      </c>
      <c r="L15" s="510">
        <v>67</v>
      </c>
      <c r="M15" s="510">
        <v>61</v>
      </c>
      <c r="N15" s="510">
        <v>59</v>
      </c>
      <c r="O15" s="510">
        <v>55</v>
      </c>
      <c r="P15" s="510">
        <v>56</v>
      </c>
      <c r="Q15" s="510">
        <v>52.96990916650839</v>
      </c>
      <c r="R15" s="510">
        <v>50.66592995733629</v>
      </c>
      <c r="S15" s="510">
        <v>46.20721411791192</v>
      </c>
      <c r="T15" s="510">
        <v>41.46734363921894</v>
      </c>
    </row>
    <row r="16" spans="1:20" s="8" customFormat="1" ht="19.5" customHeight="1">
      <c r="A16" s="506" t="s">
        <v>59</v>
      </c>
      <c r="B16" s="510">
        <v>121.48333333333333</v>
      </c>
      <c r="C16" s="510">
        <v>119.7985</v>
      </c>
      <c r="D16" s="510">
        <v>125.1885</v>
      </c>
      <c r="E16" s="510">
        <v>126.07983333333333</v>
      </c>
      <c r="F16" s="510">
        <v>118.95091666666667</v>
      </c>
      <c r="G16" s="510">
        <v>106.60083333333333</v>
      </c>
      <c r="H16" s="510">
        <v>101.8565</v>
      </c>
      <c r="I16" s="510">
        <v>102.63458333333332</v>
      </c>
      <c r="J16" s="510">
        <v>97.67425</v>
      </c>
      <c r="K16" s="510">
        <v>92.826</v>
      </c>
      <c r="L16" s="510">
        <v>91.88933333333333</v>
      </c>
      <c r="M16" s="510">
        <v>85.83591666666668</v>
      </c>
      <c r="N16" s="510">
        <v>74.85114965994461</v>
      </c>
      <c r="O16" s="510">
        <v>71.32259675414049</v>
      </c>
      <c r="P16" s="510">
        <v>67.23133336228463</v>
      </c>
      <c r="Q16" s="510">
        <v>63.25362373769093</v>
      </c>
      <c r="R16" s="510">
        <v>59.389638232223106</v>
      </c>
      <c r="S16" s="510">
        <v>55.143187357017204</v>
      </c>
      <c r="T16" s="510">
        <v>51.11357524942141</v>
      </c>
    </row>
    <row r="17" spans="1:20" s="8" customFormat="1" ht="19.5" customHeight="1">
      <c r="A17" s="506" t="s">
        <v>28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</row>
    <row r="18" spans="1:21" s="8" customFormat="1" ht="19.5" customHeight="1">
      <c r="A18" s="506" t="s">
        <v>66</v>
      </c>
      <c r="B18" s="513">
        <v>3.642773207990601</v>
      </c>
      <c r="C18" s="513">
        <v>-0.4535147392290213</v>
      </c>
      <c r="D18" s="513">
        <v>3.1890660592255102</v>
      </c>
      <c r="E18" s="513">
        <v>-0.5518763796909525</v>
      </c>
      <c r="F18" s="513">
        <v>-1.6648168701442785</v>
      </c>
      <c r="G18" s="513">
        <v>1.693002257336346</v>
      </c>
      <c r="H18" s="513">
        <v>1.6648168701442785</v>
      </c>
      <c r="I18" s="513">
        <v>-0.6550218340611309</v>
      </c>
      <c r="J18" s="513">
        <v>-1.4285714285714164</v>
      </c>
      <c r="K18" s="513">
        <v>5.128205128205138</v>
      </c>
      <c r="L18" s="513">
        <v>0.6362672322375289</v>
      </c>
      <c r="M18" s="513">
        <v>1.2903882285827848</v>
      </c>
      <c r="N18" s="513">
        <v>0.7468627160568815</v>
      </c>
      <c r="O18" s="513">
        <v>0.5085444267794799</v>
      </c>
      <c r="P18" s="513">
        <v>0.3372517451140311</v>
      </c>
      <c r="Q18" s="513">
        <v>0.7815138786569946</v>
      </c>
      <c r="R18" s="513">
        <v>0.5084586566831177</v>
      </c>
      <c r="S18" s="513">
        <v>0.3631853296073473</v>
      </c>
      <c r="T18" s="513">
        <v>0.4625296792514604</v>
      </c>
      <c r="U18" s="203"/>
    </row>
    <row r="19" spans="1:21" s="8" customFormat="1" ht="19.5" customHeight="1">
      <c r="A19" s="511" t="s">
        <v>203</v>
      </c>
      <c r="B19" s="514">
        <v>-0.35456252994877957</v>
      </c>
      <c r="C19" s="514">
        <v>-0.7390433234822495</v>
      </c>
      <c r="D19" s="514">
        <v>-2.2653903578184185</v>
      </c>
      <c r="E19" s="514">
        <v>0.23385993199083543</v>
      </c>
      <c r="F19" s="514">
        <v>0.9762341038345426</v>
      </c>
      <c r="G19" s="514">
        <v>1.2787534955100597</v>
      </c>
      <c r="H19" s="514">
        <v>0.7255510883214242</v>
      </c>
      <c r="I19" s="514">
        <v>0.2890703583672689</v>
      </c>
      <c r="J19" s="514">
        <v>-0.9024066168722129</v>
      </c>
      <c r="K19" s="514">
        <v>0.762141178719105</v>
      </c>
      <c r="L19" s="514">
        <v>0.6947245905859063</v>
      </c>
      <c r="M19" s="514">
        <v>1.443743958948886</v>
      </c>
      <c r="N19" s="514">
        <v>1.0357476819724525</v>
      </c>
      <c r="O19" s="514">
        <v>0.7529912541486965</v>
      </c>
      <c r="P19" s="514">
        <v>0.7093940463258832</v>
      </c>
      <c r="Q19" s="514">
        <v>0.902600548101077</v>
      </c>
      <c r="R19" s="514">
        <v>0.7400864614570395</v>
      </c>
      <c r="S19" s="514">
        <v>0.7197907472449145</v>
      </c>
      <c r="T19" s="514">
        <v>0.8240917701304085</v>
      </c>
      <c r="U19" s="203"/>
    </row>
    <row r="20" spans="1:21" s="8" customFormat="1" ht="19.5" customHeight="1">
      <c r="A20" s="511" t="s">
        <v>195</v>
      </c>
      <c r="B20" s="514">
        <v>-0.8317164501897025</v>
      </c>
      <c r="C20" s="514">
        <v>-1.1373124470365497</v>
      </c>
      <c r="D20" s="514">
        <v>0.09044340905475678</v>
      </c>
      <c r="E20" s="514">
        <v>0.19271373181311446</v>
      </c>
      <c r="F20" s="514">
        <v>1.914234919077984</v>
      </c>
      <c r="G20" s="514">
        <v>1.7991862527385791</v>
      </c>
      <c r="H20" s="514">
        <v>0.938493492491304</v>
      </c>
      <c r="I20" s="514">
        <v>-0.10083667436077803</v>
      </c>
      <c r="J20" s="514">
        <v>0.10317948054469639</v>
      </c>
      <c r="K20" s="514">
        <v>0.3109734340892629</v>
      </c>
      <c r="L20" s="514">
        <v>0.9953592924589287</v>
      </c>
      <c r="M20" s="514">
        <v>1.3654946377006354</v>
      </c>
      <c r="N20" s="514">
        <v>1.0970072851065282</v>
      </c>
      <c r="O20" s="514">
        <v>0.7620116110281288</v>
      </c>
      <c r="P20" s="514">
        <v>0.7230886582280505</v>
      </c>
      <c r="Q20" s="514">
        <v>0.9044566418761235</v>
      </c>
      <c r="R20" s="514">
        <v>0.7874946474304636</v>
      </c>
      <c r="S20" s="514">
        <v>0.7631302467287782</v>
      </c>
      <c r="T20" s="514">
        <v>0.8744046765120999</v>
      </c>
      <c r="U20" s="203"/>
    </row>
    <row r="21" spans="1:21" s="7" customFormat="1" ht="19.5" customHeight="1">
      <c r="A21" s="511" t="s">
        <v>204</v>
      </c>
      <c r="B21" s="514">
        <v>2.5825515523756764</v>
      </c>
      <c r="C21" s="514">
        <v>1.6309016190829482</v>
      </c>
      <c r="D21" s="514">
        <v>-15.903419770718102</v>
      </c>
      <c r="E21" s="514">
        <v>0.5238441265468623</v>
      </c>
      <c r="F21" s="514">
        <v>-5.594156614806991</v>
      </c>
      <c r="G21" s="514">
        <v>-2.709492843891411</v>
      </c>
      <c r="H21" s="514">
        <v>-1.0639589178141051</v>
      </c>
      <c r="I21" s="514">
        <v>3.632062357214423</v>
      </c>
      <c r="J21" s="514">
        <v>-9.213558881881085</v>
      </c>
      <c r="K21" s="514">
        <v>4.873703726683715</v>
      </c>
      <c r="L21" s="514">
        <v>-1.9258094566718995</v>
      </c>
      <c r="M21" s="514">
        <v>2.146133381320638</v>
      </c>
      <c r="N21" s="514">
        <v>0.49006549769568153</v>
      </c>
      <c r="O21" s="514">
        <v>0.6721553153263216</v>
      </c>
      <c r="P21" s="514">
        <v>0.5865602263808825</v>
      </c>
      <c r="Q21" s="514">
        <v>0.8859297181644337</v>
      </c>
      <c r="R21" s="514">
        <v>0.3142033755344755</v>
      </c>
      <c r="S21" s="514">
        <v>0.3286210832069685</v>
      </c>
      <c r="T21" s="514">
        <v>0.36801548730316824</v>
      </c>
      <c r="U21" s="204"/>
    </row>
    <row r="22" spans="1:21" s="8" customFormat="1" ht="19.5" customHeight="1">
      <c r="A22" s="511" t="s">
        <v>205</v>
      </c>
      <c r="B22" s="513">
        <v>34.180824180054316</v>
      </c>
      <c r="C22" s="513">
        <v>1.1663816758469494</v>
      </c>
      <c r="D22" s="513">
        <v>33.55113538982175</v>
      </c>
      <c r="E22" s="513">
        <v>-4.145017961419825</v>
      </c>
      <c r="F22" s="513">
        <v>-14.293964924852347</v>
      </c>
      <c r="G22" s="513">
        <v>18.15194454788356</v>
      </c>
      <c r="H22" s="513">
        <v>9.149662092941696</v>
      </c>
      <c r="I22" s="513">
        <v>-7.597683250380669</v>
      </c>
      <c r="J22" s="513">
        <v>-5.628134669257008</v>
      </c>
      <c r="K22" s="513">
        <v>41.72078134300892</v>
      </c>
      <c r="L22" s="513">
        <v>0.287925161596462</v>
      </c>
      <c r="M22" s="513">
        <v>0.37284861414602233</v>
      </c>
      <c r="N22" s="513">
        <v>-1</v>
      </c>
      <c r="O22" s="513">
        <v>-1.0000000000000284</v>
      </c>
      <c r="P22" s="513">
        <v>-1.999999999999929</v>
      </c>
      <c r="Q22" s="513">
        <v>0</v>
      </c>
      <c r="R22" s="513">
        <v>-0.9999999999999005</v>
      </c>
      <c r="S22" s="513">
        <v>-2.0000000000003695</v>
      </c>
      <c r="T22" s="513">
        <v>-1.9999999999997726</v>
      </c>
      <c r="U22" s="203"/>
    </row>
    <row r="23" spans="1:21" s="8" customFormat="1" ht="19.5" customHeight="1">
      <c r="A23" s="506" t="s">
        <v>27</v>
      </c>
      <c r="B23" s="513">
        <v>-4.385992528229025</v>
      </c>
      <c r="C23" s="513">
        <v>-1.3868843462752096</v>
      </c>
      <c r="D23" s="513">
        <v>4.499221609619482</v>
      </c>
      <c r="E23" s="513">
        <v>0.7119929812509298</v>
      </c>
      <c r="F23" s="513">
        <v>-5.654287825570819</v>
      </c>
      <c r="G23" s="513">
        <v>-10.382503707761828</v>
      </c>
      <c r="H23" s="513">
        <v>-4.450559329586227</v>
      </c>
      <c r="I23" s="513">
        <v>0.7639015019496327</v>
      </c>
      <c r="J23" s="513">
        <v>-4.833003820187315</v>
      </c>
      <c r="K23" s="513">
        <v>-4.963693092089272</v>
      </c>
      <c r="L23" s="513">
        <v>-1.0090563707007334</v>
      </c>
      <c r="M23" s="513">
        <v>-6.587725089600511</v>
      </c>
      <c r="N23" s="513">
        <v>-12.797401639432664</v>
      </c>
      <c r="O23" s="513">
        <v>-4.714093132616725</v>
      </c>
      <c r="P23" s="513">
        <v>-5.736279353314984</v>
      </c>
      <c r="Q23" s="513">
        <v>-5.916452085159904</v>
      </c>
      <c r="R23" s="513">
        <v>-6.108718010357066</v>
      </c>
      <c r="S23" s="513">
        <v>-7.150154474087884</v>
      </c>
      <c r="T23" s="513">
        <v>-7.307542963569745</v>
      </c>
      <c r="U23" s="203"/>
    </row>
    <row r="24" spans="1:21" s="8" customFormat="1" ht="19.5" customHeight="1">
      <c r="A24" s="511" t="s">
        <v>50</v>
      </c>
      <c r="B24" s="514">
        <v>1.7094017094017033</v>
      </c>
      <c r="C24" s="514">
        <v>-0.6302521008403374</v>
      </c>
      <c r="D24" s="514">
        <v>3.3826638477801225</v>
      </c>
      <c r="E24" s="514">
        <v>0</v>
      </c>
      <c r="F24" s="514">
        <v>-1.942740286298573</v>
      </c>
      <c r="G24" s="514">
        <v>0.9384775808133554</v>
      </c>
      <c r="H24" s="514">
        <v>1.1363636363636402</v>
      </c>
      <c r="I24" s="514">
        <v>-0.8171603677221668</v>
      </c>
      <c r="J24" s="514">
        <v>-0.9268795056642745</v>
      </c>
      <c r="K24" s="514">
        <v>4.677754677754692</v>
      </c>
      <c r="L24" s="514">
        <v>0.8937437934458927</v>
      </c>
      <c r="M24" s="514">
        <v>0.6471493038632445</v>
      </c>
      <c r="N24" s="514">
        <v>0.43668427773874896</v>
      </c>
      <c r="O24" s="514">
        <v>0.17123922755737908</v>
      </c>
      <c r="P24" s="514">
        <v>0.34613653523069843</v>
      </c>
      <c r="Q24" s="514">
        <v>0.4721899845847872</v>
      </c>
      <c r="R24" s="514">
        <v>0.2603654546472711</v>
      </c>
      <c r="S24" s="514">
        <v>-0.08325841799626232</v>
      </c>
      <c r="T24" s="514">
        <v>-0.01420375556877218</v>
      </c>
      <c r="U24" s="203"/>
    </row>
    <row r="25" spans="1:21" s="7" customFormat="1" ht="19.5" customHeight="1">
      <c r="A25" s="511" t="s">
        <v>40</v>
      </c>
      <c r="B25" s="514">
        <v>-0.1016997347972648</v>
      </c>
      <c r="C25" s="514">
        <v>0.4922427652149395</v>
      </c>
      <c r="D25" s="514">
        <v>0.09949817369910363</v>
      </c>
      <c r="E25" s="514">
        <v>-0.0967284140437954</v>
      </c>
      <c r="F25" s="514">
        <v>0.29805300935994694</v>
      </c>
      <c r="G25" s="514">
        <v>0.5040677699917921</v>
      </c>
      <c r="H25" s="514">
        <v>0.13869933711035287</v>
      </c>
      <c r="I25" s="514">
        <v>0.27379335866785937</v>
      </c>
      <c r="J25" s="514">
        <v>0.2796845375425505</v>
      </c>
      <c r="K25" s="514">
        <v>0.024203043603932883</v>
      </c>
      <c r="L25" s="514">
        <v>0.11237458384397314</v>
      </c>
      <c r="M25" s="514">
        <v>0.2854906621947464</v>
      </c>
      <c r="N25" s="514">
        <v>0.0029063235219979333</v>
      </c>
      <c r="O25" s="514">
        <v>-0.07669635756097648</v>
      </c>
      <c r="P25" s="514">
        <v>-0.00982495268416983</v>
      </c>
      <c r="Q25" s="514">
        <v>0.16257105610884537</v>
      </c>
      <c r="R25" s="514">
        <v>0.01983243013141589</v>
      </c>
      <c r="S25" s="514">
        <v>-0.3428913773653335</v>
      </c>
      <c r="T25" s="514">
        <v>-0.48928170702504303</v>
      </c>
      <c r="U25" s="204"/>
    </row>
    <row r="26" spans="1:21" s="8" customFormat="1" ht="19.5" customHeight="1">
      <c r="A26" s="506" t="s">
        <v>29</v>
      </c>
      <c r="B26" s="513">
        <v>-0.06762702064006021</v>
      </c>
      <c r="C26" s="513">
        <v>0.18435173747990063</v>
      </c>
      <c r="D26" s="513">
        <v>-0.21700819970580199</v>
      </c>
      <c r="E26" s="513">
        <v>-0.21365499524874565</v>
      </c>
      <c r="F26" s="513">
        <v>0.14899604207197115</v>
      </c>
      <c r="G26" s="513">
        <v>0.23746485243182747</v>
      </c>
      <c r="H26" s="513">
        <v>0.08858085728986964</v>
      </c>
      <c r="I26" s="513">
        <v>0.1848863097284834</v>
      </c>
      <c r="J26" s="513">
        <v>0.052863180068513316</v>
      </c>
      <c r="K26" s="513">
        <v>0.011568666042663267</v>
      </c>
      <c r="L26" s="513">
        <v>0.20580830083464718</v>
      </c>
      <c r="M26" s="513">
        <v>0.3698939690592482</v>
      </c>
      <c r="N26" s="513">
        <v>-0.055015742966446624</v>
      </c>
      <c r="O26" s="513">
        <v>0.1519369974559055</v>
      </c>
      <c r="P26" s="513">
        <v>0.14606102779413277</v>
      </c>
      <c r="Q26" s="513">
        <v>0.13911808274322368</v>
      </c>
      <c r="R26" s="513">
        <v>0.09284800082929223</v>
      </c>
      <c r="S26" s="513">
        <v>0.029681817359687557</v>
      </c>
      <c r="T26" s="513">
        <v>0.00743063686255141</v>
      </c>
      <c r="U26" s="203"/>
    </row>
    <row r="27" spans="1:21" s="8" customFormat="1" ht="19.5" customHeight="1">
      <c r="A27" s="515" t="s">
        <v>51</v>
      </c>
      <c r="B27" s="516">
        <v>3.4273375701439903</v>
      </c>
      <c r="C27" s="516">
        <v>3.229193477878951</v>
      </c>
      <c r="D27" s="516">
        <v>2.4300374795683553</v>
      </c>
      <c r="E27" s="516">
        <v>2.618126741135356</v>
      </c>
      <c r="F27" s="516">
        <v>2.4700004141768943</v>
      </c>
      <c r="G27" s="516">
        <v>2.236291416036181</v>
      </c>
      <c r="H27" s="516">
        <v>2.389004898771944</v>
      </c>
      <c r="I27" s="516">
        <v>2.5112327997753425</v>
      </c>
      <c r="J27" s="516">
        <v>1.7494538307183234</v>
      </c>
      <c r="K27" s="516">
        <v>1.9697586683851966</v>
      </c>
      <c r="L27" s="516">
        <v>2.1587743732590923</v>
      </c>
      <c r="M27" s="516">
        <v>2.1971525213463963</v>
      </c>
      <c r="N27" s="516">
        <v>1.1995081210603757</v>
      </c>
      <c r="O27" s="516">
        <v>1.9065543173529562</v>
      </c>
      <c r="P27" s="516">
        <v>1.4281072597751319</v>
      </c>
      <c r="Q27" s="516">
        <v>0.4457607398117318</v>
      </c>
      <c r="R27" s="516">
        <v>0.6647711887354433</v>
      </c>
      <c r="S27" s="516">
        <v>1.7241044355676252</v>
      </c>
      <c r="T27" s="516">
        <v>2.017787676143243</v>
      </c>
      <c r="U27" s="203"/>
    </row>
    <row r="28" spans="1:20" s="46" customFormat="1" ht="20.25" customHeight="1">
      <c r="A28" s="489" t="s">
        <v>239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44" customFormat="1" ht="15" customHeight="1">
      <c r="A29" s="712" t="s">
        <v>214</v>
      </c>
      <c r="B29" s="712"/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46"/>
      <c r="Q29" s="46"/>
      <c r="R29" s="46"/>
      <c r="S29" s="46"/>
      <c r="T29" s="46"/>
    </row>
    <row r="30" spans="1:20" ht="13.5" customHeight="1">
      <c r="A30" s="489" t="s">
        <v>215</v>
      </c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101"/>
      <c r="Q30" s="101"/>
      <c r="R30" s="101"/>
      <c r="S30" s="101"/>
      <c r="T30" s="101"/>
    </row>
    <row r="31" ht="9.75">
      <c r="A31" s="45"/>
    </row>
    <row r="32" ht="9.75"/>
    <row r="33" ht="9.75"/>
    <row r="34" ht="9.75"/>
    <row r="35" ht="9.75"/>
    <row r="36" ht="9.75"/>
    <row r="37" ht="9.75"/>
    <row r="38" ht="9.75"/>
    <row r="39" ht="9.75"/>
    <row r="40" ht="9.75"/>
    <row r="41" ht="9.75"/>
    <row r="42" ht="9.75"/>
    <row r="43" ht="9.75"/>
    <row r="44" ht="9.75"/>
    <row r="45" ht="9.75"/>
    <row r="46" ht="9.75"/>
    <row r="47" ht="9.75"/>
  </sheetData>
  <mergeCells count="1">
    <mergeCell ref="A29:O29"/>
  </mergeCells>
  <printOptions/>
  <pageMargins left="0.7480314960629921" right="0.7480314960629921" top="0.5905511811023623" bottom="0.787401574803149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 Tavcar</dc:creator>
  <cp:keywords/>
  <dc:description/>
  <cp:lastModifiedBy>Barbara Ferk</cp:lastModifiedBy>
  <cp:lastPrinted>2007-07-18T07:54:21Z</cp:lastPrinted>
  <dcterms:created xsi:type="dcterms:W3CDTF">1999-05-24T10:42:17Z</dcterms:created>
  <dcterms:modified xsi:type="dcterms:W3CDTF">2007-08-23T09:31:53Z</dcterms:modified>
  <cp:category/>
  <cp:version/>
  <cp:contentType/>
  <cp:contentStatus/>
</cp:coreProperties>
</file>